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66" i="1" l="1"/>
  <c r="G186" i="1"/>
  <c r="H186" i="1"/>
  <c r="I186" i="1"/>
  <c r="J186" i="1"/>
  <c r="F186" i="1"/>
  <c r="L33" i="1"/>
  <c r="J33" i="1"/>
  <c r="I33" i="1"/>
  <c r="H33" i="1"/>
  <c r="G33" i="1"/>
  <c r="F33" i="1"/>
  <c r="A44" i="1"/>
  <c r="B44" i="1"/>
  <c r="A34" i="1"/>
  <c r="B34" i="1"/>
  <c r="L186" i="1"/>
  <c r="B197" i="1" l="1"/>
  <c r="A197" i="1"/>
  <c r="L196" i="1"/>
  <c r="J196" i="1"/>
  <c r="I196" i="1"/>
  <c r="H196" i="1"/>
  <c r="G196" i="1"/>
  <c r="G197" i="1" s="1"/>
  <c r="F196" i="1"/>
  <c r="F197" i="1" s="1"/>
  <c r="B187" i="1"/>
  <c r="A187" i="1"/>
  <c r="L197" i="1"/>
  <c r="J197" i="1"/>
  <c r="I197" i="1"/>
  <c r="H197" i="1"/>
  <c r="B177" i="1"/>
  <c r="A177" i="1"/>
  <c r="L176" i="1"/>
  <c r="J176" i="1"/>
  <c r="I176" i="1"/>
  <c r="I177" i="1" s="1"/>
  <c r="H176" i="1"/>
  <c r="H177" i="1" s="1"/>
  <c r="G176" i="1"/>
  <c r="G177" i="1" s="1"/>
  <c r="F176" i="1"/>
  <c r="F177" i="1" s="1"/>
  <c r="B167" i="1"/>
  <c r="A167" i="1"/>
  <c r="L177" i="1"/>
  <c r="J177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J129" i="1"/>
  <c r="J140" i="1" s="1"/>
  <c r="I129" i="1"/>
  <c r="I140" i="1" s="1"/>
  <c r="H129" i="1"/>
  <c r="H140" i="1" s="1"/>
  <c r="G129" i="1"/>
  <c r="F129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H71" i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I63" i="1" s="1"/>
  <c r="H52" i="1"/>
  <c r="H63" i="1" s="1"/>
  <c r="G52" i="1"/>
  <c r="F52" i="1"/>
  <c r="F63" i="1" s="1"/>
  <c r="L43" i="1"/>
  <c r="L44" i="1" s="1"/>
  <c r="J43" i="1"/>
  <c r="J44" i="1" s="1"/>
  <c r="I43" i="1"/>
  <c r="I44" i="1" s="1"/>
  <c r="H43" i="1"/>
  <c r="H44" i="1" s="1"/>
  <c r="G43" i="1"/>
  <c r="G44" i="1" s="1"/>
  <c r="F43" i="1"/>
  <c r="F44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40" i="1" l="1"/>
  <c r="L120" i="1"/>
  <c r="L24" i="1"/>
  <c r="J159" i="1"/>
  <c r="J198" i="1" s="1"/>
  <c r="F140" i="1"/>
  <c r="G140" i="1"/>
  <c r="H120" i="1"/>
  <c r="I120" i="1"/>
  <c r="J120" i="1"/>
  <c r="G101" i="1"/>
  <c r="H82" i="1"/>
  <c r="I82" i="1"/>
  <c r="I198" i="1" s="1"/>
  <c r="J63" i="1"/>
  <c r="G63" i="1"/>
  <c r="H159" i="1"/>
  <c r="G198" i="1"/>
  <c r="F198" i="1"/>
  <c r="L198" i="1" l="1"/>
  <c r="H198" i="1"/>
</calcChain>
</file>

<file path=xl/sharedStrings.xml><?xml version="1.0" encoding="utf-8"?>
<sst xmlns="http://schemas.openxmlformats.org/spreadsheetml/2006/main" count="420" uniqueCount="176">
  <si>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</si>
  <si>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</si>
  <si>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</si>
  <si>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</si>
  <si>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</si>
  <si>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</si>
  <si>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</si>
  <si>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</si>
  <si>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</si>
  <si>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</si>
  <si>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</si>
  <si>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</si>
  <si>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</si>
  <si>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</si>
  <si>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</si>
  <si>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</si>
  <si>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</si>
  <si>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</si>
  <si>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</si>
  <si>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</si>
  <si>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</si>
  <si>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</si>
  <si>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</si>
  <si>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</si>
  <si>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</si>
  <si>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</si>
  <si>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</si>
  <si>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</si>
  <si>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</si>
  <si>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</si>
  <si>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</si>
  <si>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</si>
  <si>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</si>
  <si>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</si>
  <si>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</si>
  <si>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</si>
  <si>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</si>
  <si>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</si>
  <si>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</si>
  <si>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манная жидкая</t>
  </si>
  <si>
    <t>Какао с молоком</t>
  </si>
  <si>
    <t>Хлеб пшеничный</t>
  </si>
  <si>
    <t>ПР</t>
  </si>
  <si>
    <t>№ 189</t>
  </si>
  <si>
    <t>№ 382</t>
  </si>
  <si>
    <t>Котлеты рубленые из птицы с соусом томатным</t>
  </si>
  <si>
    <t>Чай с сахаром</t>
  </si>
  <si>
    <t>Запеканка из творога с яблоками (с молоком сгущенным)</t>
  </si>
  <si>
    <t>Кофейный напиток</t>
  </si>
  <si>
    <t>Рыба, тушеная в томате с овощами</t>
  </si>
  <si>
    <t>Чай с лимоном</t>
  </si>
  <si>
    <t>Картофель отварной</t>
  </si>
  <si>
    <t>Плов из отварной говядины</t>
  </si>
  <si>
    <t>Сок ( инд.упак.)</t>
  </si>
  <si>
    <t>Омлет с сыром</t>
  </si>
  <si>
    <t>Пудинг из творога с джемом</t>
  </si>
  <si>
    <t>Кофейный напиток с молоком</t>
  </si>
  <si>
    <t>Макаронные изделия отварные</t>
  </si>
  <si>
    <t>№ 314</t>
  </si>
  <si>
    <t>№ 202</t>
  </si>
  <si>
    <t>№ 376</t>
  </si>
  <si>
    <t>№ 224</t>
  </si>
  <si>
    <t>№ 209</t>
  </si>
  <si>
    <t>№ 432</t>
  </si>
  <si>
    <t>№ 229</t>
  </si>
  <si>
    <t>№ 128</t>
  </si>
  <si>
    <t>№377</t>
  </si>
  <si>
    <t>№ 244</t>
  </si>
  <si>
    <t>№ 71</t>
  </si>
  <si>
    <t>№ 1</t>
  </si>
  <si>
    <t>№ 211</t>
  </si>
  <si>
    <t>№ 232</t>
  </si>
  <si>
    <t>№ 166</t>
  </si>
  <si>
    <t>№ 377</t>
  </si>
  <si>
    <t xml:space="preserve">Овощные палочки </t>
  </si>
  <si>
    <t>Бутерброды с сыром</t>
  </si>
  <si>
    <t>№ 3</t>
  </si>
  <si>
    <t>№ 340</t>
  </si>
  <si>
    <t>Каша пшенная жидкая</t>
  </si>
  <si>
    <t>Чай с молоком</t>
  </si>
  <si>
    <t>фрукт</t>
  </si>
  <si>
    <t>№ 378</t>
  </si>
  <si>
    <t>Овощные палочки</t>
  </si>
  <si>
    <t>Котлета "Здоровье" с соусом томатным</t>
  </si>
  <si>
    <t>№ 38</t>
  </si>
  <si>
    <t>Рыба запеченая с соусом сметанным</t>
  </si>
  <si>
    <t>Яйца вареные</t>
  </si>
  <si>
    <t>Фрукты свежие (Яблоко)</t>
  </si>
  <si>
    <t>Фрукты свежие (яблоко)</t>
  </si>
  <si>
    <t>Овощи свежие в нарезке (помидор)</t>
  </si>
  <si>
    <t>Бутерброд с маслом (батон)</t>
  </si>
  <si>
    <t>Овощи свежие в нарезке (огурец)</t>
  </si>
  <si>
    <t>Каша гречневая рассыпчатая с овощами</t>
  </si>
  <si>
    <t>МБОУ "Школа имени Гонышева А.И."</t>
  </si>
  <si>
    <t>Гонышева И.В.</t>
  </si>
  <si>
    <t>Овощи свежие в нарезке</t>
  </si>
  <si>
    <t>Суп картофельный с бобовыми</t>
  </si>
  <si>
    <t>Плов из птицы</t>
  </si>
  <si>
    <t>Компот из апельсинов</t>
  </si>
  <si>
    <t>Хлеб ржаной</t>
  </si>
  <si>
    <t>Салат из моркови и яблок</t>
  </si>
  <si>
    <t>Борщ сибирский</t>
  </si>
  <si>
    <t>Жаркое по-домашнему</t>
  </si>
  <si>
    <t>Кисель</t>
  </si>
  <si>
    <t>Суп с вермишелью</t>
  </si>
  <si>
    <t>Фрикадельки из птицы</t>
  </si>
  <si>
    <t>Капуста тушеная</t>
  </si>
  <si>
    <t>Сок фруктовый</t>
  </si>
  <si>
    <t>Салат "Дары осени"</t>
  </si>
  <si>
    <t>Суп картофельный с пельменями</t>
  </si>
  <si>
    <t>Гуляш</t>
  </si>
  <si>
    <t>Каша гречневая рассыпчатая</t>
  </si>
  <si>
    <t>Компот из свежих плодов</t>
  </si>
  <si>
    <t>Салат "Полонынский"</t>
  </si>
  <si>
    <t>Суп с рыбными консервами</t>
  </si>
  <si>
    <t>Кнели куриные с соусом томатным</t>
  </si>
  <si>
    <t>Компот из свежих ягод</t>
  </si>
  <si>
    <t>Салат "Витаминный" (1-ый вариант)</t>
  </si>
  <si>
    <t>Фрикадельки рыбные запеченные с соусом сметанным</t>
  </si>
  <si>
    <t>Рис отварной с овощами</t>
  </si>
  <si>
    <t>Компот из смеси сухофруктов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</si>
  <si>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</si>
  <si>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</si>
  <si>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</si>
  <si>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</si>
  <si>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Винегрет овощной</t>
  </si>
  <si>
    <t>Суп-лапша домашняя</t>
  </si>
  <si>
    <t>Напиток из черной смородины</t>
  </si>
  <si>
    <t>Рассольник Ленинградский</t>
  </si>
  <si>
    <t>Рагу из птицы</t>
  </si>
  <si>
    <t>Салат "Школьный вальс"</t>
  </si>
  <si>
    <t>Щи из свежей капусты с картофелем</t>
  </si>
  <si>
    <t>Каша пшеничная рассыпчатая (Булгур)</t>
  </si>
  <si>
    <t>Кисель витаминизированный "Витошка"</t>
  </si>
  <si>
    <t>№71</t>
  </si>
  <si>
    <t>№40</t>
  </si>
  <si>
    <t>№54</t>
  </si>
  <si>
    <t>№28</t>
  </si>
  <si>
    <t>№41</t>
  </si>
  <si>
    <t>№25</t>
  </si>
  <si>
    <t>№67</t>
  </si>
  <si>
    <t>№29</t>
  </si>
  <si>
    <t>№102</t>
  </si>
  <si>
    <t>№80</t>
  </si>
  <si>
    <t>№103</t>
  </si>
  <si>
    <t>№88</t>
  </si>
  <si>
    <t>№87</t>
  </si>
  <si>
    <t>№99</t>
  </si>
  <si>
    <t>№113</t>
  </si>
  <si>
    <t>№96</t>
  </si>
  <si>
    <t>№346</t>
  </si>
  <si>
    <t>№411</t>
  </si>
  <si>
    <t>№389</t>
  </si>
  <si>
    <t>№375</t>
  </si>
  <si>
    <t>№349</t>
  </si>
  <si>
    <t>№348</t>
  </si>
  <si>
    <t>№437</t>
  </si>
  <si>
    <t>№342</t>
  </si>
  <si>
    <t>№291</t>
  </si>
  <si>
    <t>№259</t>
  </si>
  <si>
    <t>№139</t>
  </si>
  <si>
    <t>№297</t>
  </si>
  <si>
    <t>№260</t>
  </si>
  <si>
    <t>№323</t>
  </si>
  <si>
    <t>№319</t>
  </si>
  <si>
    <t>№202</t>
  </si>
  <si>
    <t>№234</t>
  </si>
  <si>
    <t>№58</t>
  </si>
  <si>
    <t>№290</t>
  </si>
  <si>
    <t>№244</t>
  </si>
  <si>
    <t>№309</t>
  </si>
  <si>
    <t>№181</t>
  </si>
  <si>
    <t>Яблоко</t>
  </si>
  <si>
    <t>Фрукты свежие (банан)</t>
  </si>
  <si>
    <t>Фрукт свежий (яблоко)</t>
  </si>
  <si>
    <t>Фрукты свежие(груша)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</si>
</sst>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vertical="top" wrapText="1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workbookViewId="0">
      <selection activeCell="M182" sqref="M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7109375" style="1" customWidth="1"/>
    <col min="5" max="5" width="28.85546875" style="2" customWidth="1"/>
    <col min="6" max="6" width="9.28515625" style="2" customWidth="1"/>
    <col min="7" max="7" width="10" style="2" customWidth="1"/>
    <col min="8" max="8" width="7.710937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93</v>
      </c>
      <c r="D1" s="68"/>
      <c r="E1" s="68"/>
      <c r="F1" s="12" t="s">
        <v>16</v>
      </c>
      <c r="G1" s="2" t="s">
        <v>17</v>
      </c>
      <c r="H1" s="69" t="s">
        <v>38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70" t="s">
        <v>94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5.9</v>
      </c>
      <c r="H6" s="40">
        <v>8</v>
      </c>
      <c r="I6" s="40">
        <v>26.7</v>
      </c>
      <c r="J6" s="40">
        <v>289.60000000000002</v>
      </c>
      <c r="K6" s="41" t="s">
        <v>43</v>
      </c>
      <c r="L6" s="40">
        <v>15.49</v>
      </c>
    </row>
    <row r="7" spans="1:12" ht="15" x14ac:dyDescent="0.25">
      <c r="A7" s="23"/>
      <c r="B7" s="15"/>
      <c r="C7" s="11"/>
      <c r="D7" s="6"/>
      <c r="E7" s="42" t="s">
        <v>86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 t="s">
        <v>62</v>
      </c>
      <c r="L7" s="43">
        <v>8.5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 t="s">
        <v>44</v>
      </c>
      <c r="L8" s="43">
        <v>11.02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42</v>
      </c>
      <c r="L9" s="43">
        <v>1.2</v>
      </c>
    </row>
    <row r="10" spans="1:12" ht="15" x14ac:dyDescent="0.25">
      <c r="A10" s="23"/>
      <c r="B10" s="15"/>
      <c r="C10" s="11"/>
      <c r="D10" s="7" t="s">
        <v>80</v>
      </c>
      <c r="E10" s="42" t="s">
        <v>87</v>
      </c>
      <c r="F10" s="43">
        <v>100</v>
      </c>
      <c r="G10" s="43">
        <v>0.4</v>
      </c>
      <c r="H10" s="43">
        <v>0.4</v>
      </c>
      <c r="I10" s="43">
        <v>9.5</v>
      </c>
      <c r="J10" s="43">
        <v>45.6</v>
      </c>
      <c r="K10" s="44" t="s">
        <v>77</v>
      </c>
      <c r="L10" s="43">
        <v>8.5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16.599999999999998</v>
      </c>
      <c r="H13" s="19">
        <f t="shared" si="0"/>
        <v>16</v>
      </c>
      <c r="I13" s="19">
        <f t="shared" si="0"/>
        <v>60.9</v>
      </c>
      <c r="J13" s="19">
        <f t="shared" si="0"/>
        <v>540</v>
      </c>
      <c r="K13" s="25"/>
      <c r="L13" s="19">
        <f t="shared" ref="L13" si="1">SUM(L6:L12)</f>
        <v>44.710000000000008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95</v>
      </c>
      <c r="F14" s="43">
        <v>60</v>
      </c>
      <c r="G14" s="43">
        <v>0.6</v>
      </c>
      <c r="H14" s="43">
        <v>0.1</v>
      </c>
      <c r="I14" s="43">
        <v>2.2000000000000002</v>
      </c>
      <c r="J14" s="43">
        <v>13.9</v>
      </c>
      <c r="K14" s="44" t="s">
        <v>134</v>
      </c>
      <c r="L14" s="43">
        <v>7.2</v>
      </c>
    </row>
    <row r="15" spans="1:12" ht="15" x14ac:dyDescent="0.25">
      <c r="A15" s="23"/>
      <c r="B15" s="15"/>
      <c r="C15" s="11"/>
      <c r="D15" s="7" t="s">
        <v>26</v>
      </c>
      <c r="E15" s="42" t="s">
        <v>96</v>
      </c>
      <c r="F15" s="43">
        <v>200</v>
      </c>
      <c r="G15" s="43">
        <v>4.5999999999999996</v>
      </c>
      <c r="H15" s="43">
        <v>4.3</v>
      </c>
      <c r="I15" s="43">
        <v>15.1</v>
      </c>
      <c r="J15" s="43">
        <v>117.7</v>
      </c>
      <c r="K15" s="44" t="s">
        <v>142</v>
      </c>
      <c r="L15" s="43">
        <v>2.84</v>
      </c>
    </row>
    <row r="16" spans="1:12" ht="15" x14ac:dyDescent="0.25">
      <c r="A16" s="23"/>
      <c r="B16" s="15"/>
      <c r="C16" s="11"/>
      <c r="D16" s="7" t="s">
        <v>27</v>
      </c>
      <c r="E16" s="42" t="s">
        <v>97</v>
      </c>
      <c r="F16" s="43">
        <v>200</v>
      </c>
      <c r="G16" s="43">
        <v>21.9</v>
      </c>
      <c r="H16" s="43">
        <v>27.4</v>
      </c>
      <c r="I16" s="43">
        <v>51.2</v>
      </c>
      <c r="J16" s="43">
        <v>417.1</v>
      </c>
      <c r="K16" s="44" t="s">
        <v>158</v>
      </c>
      <c r="L16" s="43">
        <v>37.729999999999997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98</v>
      </c>
      <c r="F18" s="43">
        <v>200</v>
      </c>
      <c r="G18" s="43">
        <v>0.3</v>
      </c>
      <c r="H18" s="43">
        <v>0.1</v>
      </c>
      <c r="I18" s="43">
        <v>25.9</v>
      </c>
      <c r="J18" s="43">
        <v>106.9</v>
      </c>
      <c r="K18" s="44" t="s">
        <v>150</v>
      </c>
      <c r="L18" s="43">
        <v>8.6999999999999993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40</v>
      </c>
      <c r="G19" s="43">
        <v>3.1</v>
      </c>
      <c r="H19" s="43">
        <v>0.3</v>
      </c>
      <c r="I19" s="43">
        <v>20.100000000000001</v>
      </c>
      <c r="J19" s="43">
        <v>94.7</v>
      </c>
      <c r="K19" s="44" t="s">
        <v>42</v>
      </c>
      <c r="L19" s="43">
        <v>1.2</v>
      </c>
    </row>
    <row r="20" spans="1:12" ht="15" x14ac:dyDescent="0.25">
      <c r="A20" s="23"/>
      <c r="B20" s="15"/>
      <c r="C20" s="11"/>
      <c r="D20" s="7" t="s">
        <v>31</v>
      </c>
      <c r="E20" s="42" t="s">
        <v>99</v>
      </c>
      <c r="F20" s="43">
        <v>20</v>
      </c>
      <c r="G20" s="43">
        <v>1.6</v>
      </c>
      <c r="H20" s="43">
        <v>0.6</v>
      </c>
      <c r="I20" s="43">
        <v>9.6</v>
      </c>
      <c r="J20" s="43">
        <v>51.8</v>
      </c>
      <c r="K20" s="44" t="s">
        <v>42</v>
      </c>
      <c r="L20" s="43">
        <v>1.68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32.1</v>
      </c>
      <c r="H23" s="19">
        <f t="shared" si="2"/>
        <v>32.799999999999997</v>
      </c>
      <c r="I23" s="19">
        <f t="shared" si="2"/>
        <v>124.1</v>
      </c>
      <c r="J23" s="19">
        <f t="shared" si="2"/>
        <v>802.1</v>
      </c>
      <c r="K23" s="25"/>
      <c r="L23" s="19">
        <f t="shared" ref="L23" si="3">SUM(L14:L22)</f>
        <v>59.35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5"/>
      <c r="E24" s="53"/>
      <c r="F24" s="54">
        <f>F13+F23</f>
        <v>1280</v>
      </c>
      <c r="G24" s="54">
        <f t="shared" ref="G24:J24" si="4">G13+G23</f>
        <v>48.7</v>
      </c>
      <c r="H24" s="54">
        <f t="shared" si="4"/>
        <v>48.8</v>
      </c>
      <c r="I24" s="54">
        <f t="shared" si="4"/>
        <v>185</v>
      </c>
      <c r="J24" s="54">
        <f t="shared" si="4"/>
        <v>1342.1</v>
      </c>
      <c r="K24" s="54"/>
      <c r="L24" s="54">
        <f t="shared" ref="L24" si="5">L13+L23</f>
        <v>104.06</v>
      </c>
    </row>
    <row r="25" spans="1:12" ht="15" x14ac:dyDescent="0.25">
      <c r="A25" s="14">
        <v>1</v>
      </c>
      <c r="B25" s="15">
        <v>2</v>
      </c>
      <c r="C25" s="11" t="s">
        <v>20</v>
      </c>
      <c r="D25" s="56" t="s">
        <v>25</v>
      </c>
      <c r="E25" s="57" t="s">
        <v>74</v>
      </c>
      <c r="F25" s="55">
        <v>60</v>
      </c>
      <c r="G25" s="55">
        <v>0.5</v>
      </c>
      <c r="H25" s="55">
        <v>0.1</v>
      </c>
      <c r="I25" s="55">
        <v>1.5</v>
      </c>
      <c r="J25" s="55">
        <v>8.4</v>
      </c>
      <c r="K25" s="58" t="s">
        <v>68</v>
      </c>
      <c r="L25" s="55">
        <v>7.2</v>
      </c>
    </row>
    <row r="26" spans="1:12" ht="25.5" x14ac:dyDescent="0.25">
      <c r="A26" s="14"/>
      <c r="B26" s="15"/>
      <c r="C26" s="11"/>
      <c r="D26" s="8" t="s">
        <v>27</v>
      </c>
      <c r="E26" s="50" t="s">
        <v>45</v>
      </c>
      <c r="F26" s="51">
        <v>120</v>
      </c>
      <c r="G26" s="51">
        <v>16.7</v>
      </c>
      <c r="H26" s="51">
        <v>12.8</v>
      </c>
      <c r="I26" s="51">
        <v>15.3</v>
      </c>
      <c r="J26" s="51">
        <v>201.2</v>
      </c>
      <c r="K26" s="52" t="s">
        <v>58</v>
      </c>
      <c r="L26" s="51">
        <v>32.79</v>
      </c>
    </row>
    <row r="27" spans="1:12" ht="15" x14ac:dyDescent="0.25">
      <c r="A27" s="14"/>
      <c r="B27" s="15"/>
      <c r="C27" s="11"/>
      <c r="D27" s="6" t="s">
        <v>28</v>
      </c>
      <c r="E27" s="42" t="s">
        <v>57</v>
      </c>
      <c r="F27" s="43">
        <v>150</v>
      </c>
      <c r="G27" s="43">
        <v>5.7</v>
      </c>
      <c r="H27" s="43">
        <v>4.8</v>
      </c>
      <c r="I27" s="43">
        <v>34.9</v>
      </c>
      <c r="J27" s="43">
        <v>205.9</v>
      </c>
      <c r="K27" s="44" t="s">
        <v>59</v>
      </c>
      <c r="L27" s="43">
        <v>6.72</v>
      </c>
    </row>
    <row r="28" spans="1:12" ht="15" x14ac:dyDescent="0.25">
      <c r="A28" s="14"/>
      <c r="B28" s="15"/>
      <c r="C28" s="11"/>
      <c r="D28" s="7" t="s">
        <v>22</v>
      </c>
      <c r="E28" s="42" t="s">
        <v>46</v>
      </c>
      <c r="F28" s="43">
        <v>200</v>
      </c>
      <c r="G28" s="43">
        <v>0.3</v>
      </c>
      <c r="H28" s="43">
        <v>0</v>
      </c>
      <c r="I28" s="43">
        <v>15.2</v>
      </c>
      <c r="J28" s="43">
        <v>62.1</v>
      </c>
      <c r="K28" s="44" t="s">
        <v>60</v>
      </c>
      <c r="L28" s="43">
        <v>1.73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30</v>
      </c>
      <c r="G29" s="43">
        <v>2.2999999999999998</v>
      </c>
      <c r="H29" s="43">
        <v>0.2</v>
      </c>
      <c r="I29" s="43">
        <v>15.1</v>
      </c>
      <c r="J29" s="43">
        <v>71.099999999999994</v>
      </c>
      <c r="K29" s="44" t="s">
        <v>42</v>
      </c>
      <c r="L29" s="43">
        <v>1.2</v>
      </c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SUM(F25:F32)</f>
        <v>560</v>
      </c>
      <c r="G33" s="19">
        <f>SUM(G25:G32)</f>
        <v>25.5</v>
      </c>
      <c r="H33" s="19">
        <f>SUM(H25:H32)</f>
        <v>17.899999999999999</v>
      </c>
      <c r="I33" s="19">
        <f>SUM(I25:I32)</f>
        <v>82</v>
      </c>
      <c r="J33" s="19">
        <f>SUM(J25:J32)</f>
        <v>548.70000000000005</v>
      </c>
      <c r="K33" s="25"/>
      <c r="L33" s="19">
        <f>SUM(L25:L32)</f>
        <v>49.64</v>
      </c>
    </row>
    <row r="34" spans="1:12" ht="15" x14ac:dyDescent="0.25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 t="s">
        <v>100</v>
      </c>
      <c r="F34" s="43">
        <v>60</v>
      </c>
      <c r="G34" s="43">
        <v>0.5</v>
      </c>
      <c r="H34" s="43">
        <v>3</v>
      </c>
      <c r="I34" s="43">
        <v>9.4</v>
      </c>
      <c r="J34" s="43">
        <v>68.099999999999994</v>
      </c>
      <c r="K34" s="44" t="s">
        <v>135</v>
      </c>
      <c r="L34" s="43">
        <v>4.26</v>
      </c>
    </row>
    <row r="35" spans="1:12" ht="15" x14ac:dyDescent="0.25">
      <c r="A35" s="14"/>
      <c r="B35" s="15"/>
      <c r="C35" s="11"/>
      <c r="D35" s="7" t="s">
        <v>26</v>
      </c>
      <c r="E35" s="42" t="s">
        <v>101</v>
      </c>
      <c r="F35" s="43">
        <v>200</v>
      </c>
      <c r="G35" s="43">
        <v>3.1</v>
      </c>
      <c r="H35" s="43">
        <v>3.5</v>
      </c>
      <c r="I35" s="43">
        <v>14.9</v>
      </c>
      <c r="J35" s="43">
        <v>103.9</v>
      </c>
      <c r="K35" s="44" t="s">
        <v>143</v>
      </c>
      <c r="L35" s="43">
        <v>36.049999999999997</v>
      </c>
    </row>
    <row r="36" spans="1:12" ht="15" x14ac:dyDescent="0.25">
      <c r="A36" s="14"/>
      <c r="B36" s="15"/>
      <c r="C36" s="11"/>
      <c r="D36" s="7" t="s">
        <v>27</v>
      </c>
      <c r="E36" s="42" t="s">
        <v>102</v>
      </c>
      <c r="F36" s="43">
        <v>200</v>
      </c>
      <c r="G36" s="43">
        <v>24.1</v>
      </c>
      <c r="H36" s="43">
        <v>23.1</v>
      </c>
      <c r="I36" s="43">
        <v>21.4</v>
      </c>
      <c r="J36" s="43">
        <v>389.9</v>
      </c>
      <c r="K36" s="44" t="s">
        <v>159</v>
      </c>
      <c r="L36" s="43">
        <v>73.760000000000005</v>
      </c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 t="s">
        <v>103</v>
      </c>
      <c r="F38" s="43">
        <v>200</v>
      </c>
      <c r="G38" s="43">
        <v>0.1</v>
      </c>
      <c r="H38" s="43">
        <v>0.1</v>
      </c>
      <c r="I38" s="43">
        <v>27.9</v>
      </c>
      <c r="J38" s="43">
        <v>78</v>
      </c>
      <c r="K38" s="44" t="s">
        <v>151</v>
      </c>
      <c r="L38" s="43">
        <v>2.82</v>
      </c>
    </row>
    <row r="39" spans="1:12" ht="15" x14ac:dyDescent="0.25">
      <c r="A39" s="14"/>
      <c r="B39" s="15"/>
      <c r="C39" s="11"/>
      <c r="D39" s="7" t="s">
        <v>30</v>
      </c>
      <c r="E39" s="42" t="s">
        <v>41</v>
      </c>
      <c r="F39" s="43">
        <v>40</v>
      </c>
      <c r="G39" s="43">
        <v>3.1</v>
      </c>
      <c r="H39" s="43">
        <v>0.3</v>
      </c>
      <c r="I39" s="43">
        <v>20.100000000000001</v>
      </c>
      <c r="J39" s="43">
        <v>94.7</v>
      </c>
      <c r="K39" s="44" t="s">
        <v>42</v>
      </c>
      <c r="L39" s="43">
        <v>1.2</v>
      </c>
    </row>
    <row r="40" spans="1:12" ht="15" x14ac:dyDescent="0.25">
      <c r="A40" s="14"/>
      <c r="B40" s="15"/>
      <c r="C40" s="11"/>
      <c r="D40" s="7" t="s">
        <v>31</v>
      </c>
      <c r="E40" s="42" t="s">
        <v>99</v>
      </c>
      <c r="F40" s="43">
        <v>20</v>
      </c>
      <c r="G40" s="43">
        <v>1.6</v>
      </c>
      <c r="H40" s="43">
        <v>0.6</v>
      </c>
      <c r="I40" s="43">
        <v>9.6</v>
      </c>
      <c r="J40" s="43">
        <v>51.8</v>
      </c>
      <c r="K40" s="44" t="s">
        <v>42</v>
      </c>
      <c r="L40" s="43">
        <v>1.68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720</v>
      </c>
      <c r="G43" s="19">
        <f t="shared" ref="G43" si="6">SUM(G34:G42)</f>
        <v>32.500000000000007</v>
      </c>
      <c r="H43" s="19">
        <f t="shared" ref="H43" si="7">SUM(H34:H42)</f>
        <v>30.600000000000005</v>
      </c>
      <c r="I43" s="19">
        <f t="shared" ref="I43" si="8">SUM(I34:I42)</f>
        <v>103.29999999999998</v>
      </c>
      <c r="J43" s="19">
        <f t="shared" ref="J43:L43" si="9">SUM(J34:J42)</f>
        <v>786.4</v>
      </c>
      <c r="K43" s="25"/>
      <c r="L43" s="19">
        <f t="shared" si="9"/>
        <v>119.77</v>
      </c>
    </row>
    <row r="44" spans="1:12" ht="15.75" customHeight="1" x14ac:dyDescent="0.2">
      <c r="A44" s="33">
        <f>A25</f>
        <v>1</v>
      </c>
      <c r="B44" s="33">
        <f>B25</f>
        <v>2</v>
      </c>
      <c r="C44" s="63" t="s">
        <v>4</v>
      </c>
      <c r="D44" s="64"/>
      <c r="E44" s="31"/>
      <c r="F44" s="32">
        <f>F33+F43</f>
        <v>1280</v>
      </c>
      <c r="G44" s="32">
        <f t="shared" ref="G44" si="10">G33+G43</f>
        <v>58.000000000000007</v>
      </c>
      <c r="H44" s="32">
        <f t="shared" ref="H44" si="11">H33+H43</f>
        <v>48.5</v>
      </c>
      <c r="I44" s="32">
        <f t="shared" ref="I44" si="12">I33+I43</f>
        <v>185.29999999999998</v>
      </c>
      <c r="J44" s="32">
        <f t="shared" ref="J44:L44" si="13">J33+J43</f>
        <v>1335.1</v>
      </c>
      <c r="K44" s="32"/>
      <c r="L44" s="32">
        <f t="shared" si="13"/>
        <v>169.41</v>
      </c>
    </row>
    <row r="45" spans="1:12" ht="38.2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47</v>
      </c>
      <c r="F45" s="40">
        <v>180</v>
      </c>
      <c r="G45" s="40">
        <v>26.6</v>
      </c>
      <c r="H45" s="40">
        <v>13.6</v>
      </c>
      <c r="I45" s="40">
        <v>24.2</v>
      </c>
      <c r="J45" s="40">
        <v>232.3</v>
      </c>
      <c r="K45" s="41" t="s">
        <v>61</v>
      </c>
      <c r="L45" s="40">
        <v>62.51</v>
      </c>
    </row>
    <row r="46" spans="1:12" ht="15" x14ac:dyDescent="0.25">
      <c r="A46" s="23"/>
      <c r="B46" s="15"/>
      <c r="C46" s="11"/>
      <c r="D46" s="6"/>
      <c r="E46" s="59" t="s">
        <v>75</v>
      </c>
      <c r="F46" s="43">
        <v>30</v>
      </c>
      <c r="G46" s="43">
        <v>3.5</v>
      </c>
      <c r="H46" s="43">
        <v>5.7</v>
      </c>
      <c r="I46" s="43">
        <v>9.3000000000000007</v>
      </c>
      <c r="J46" s="43">
        <v>78.3</v>
      </c>
      <c r="K46" s="60" t="s">
        <v>76</v>
      </c>
      <c r="L46" s="43">
        <v>7.39</v>
      </c>
    </row>
    <row r="47" spans="1:12" ht="15" x14ac:dyDescent="0.25">
      <c r="A47" s="23"/>
      <c r="B47" s="15"/>
      <c r="C47" s="11"/>
      <c r="D47" s="7" t="s">
        <v>22</v>
      </c>
      <c r="E47" s="42" t="s">
        <v>48</v>
      </c>
      <c r="F47" s="43">
        <v>200</v>
      </c>
      <c r="G47" s="43">
        <v>1.5</v>
      </c>
      <c r="H47" s="43">
        <v>1.3</v>
      </c>
      <c r="I47" s="43">
        <v>22.4</v>
      </c>
      <c r="J47" s="43">
        <v>107</v>
      </c>
      <c r="K47" s="44" t="s">
        <v>63</v>
      </c>
      <c r="L47" s="43">
        <v>8.42</v>
      </c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20</v>
      </c>
      <c r="G48" s="43">
        <v>1.5</v>
      </c>
      <c r="H48" s="43">
        <v>0.1</v>
      </c>
      <c r="I48" s="43">
        <v>10</v>
      </c>
      <c r="J48" s="43">
        <v>47.4</v>
      </c>
      <c r="K48" s="44" t="s">
        <v>42</v>
      </c>
      <c r="L48" s="43">
        <v>1.2</v>
      </c>
    </row>
    <row r="49" spans="1:12" ht="15" x14ac:dyDescent="0.25">
      <c r="A49" s="23"/>
      <c r="B49" s="15"/>
      <c r="C49" s="11"/>
      <c r="D49" s="7" t="s">
        <v>80</v>
      </c>
      <c r="E49" s="59" t="s">
        <v>172</v>
      </c>
      <c r="F49" s="43">
        <v>100</v>
      </c>
      <c r="G49" s="43">
        <v>0.8</v>
      </c>
      <c r="H49" s="43">
        <v>0.2</v>
      </c>
      <c r="I49" s="43">
        <v>7.3</v>
      </c>
      <c r="J49" s="43">
        <v>36.9</v>
      </c>
      <c r="K49" s="44" t="s">
        <v>77</v>
      </c>
      <c r="L49" s="43">
        <v>8.5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530</v>
      </c>
      <c r="G52" s="19">
        <f>SUM(G45:G51)</f>
        <v>33.9</v>
      </c>
      <c r="H52" s="19">
        <f>SUM(H45:H51)</f>
        <v>20.900000000000002</v>
      </c>
      <c r="I52" s="19">
        <f>SUM(I45:I51)</f>
        <v>73.2</v>
      </c>
      <c r="J52" s="19">
        <f>SUM(J45:J51)</f>
        <v>501.9</v>
      </c>
      <c r="K52" s="25"/>
      <c r="L52" s="19">
        <f>SUM(L45:L51)</f>
        <v>88.02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 t="s">
        <v>95</v>
      </c>
      <c r="F53" s="43">
        <v>60</v>
      </c>
      <c r="G53" s="43">
        <v>0.8</v>
      </c>
      <c r="H53" s="43">
        <v>0</v>
      </c>
      <c r="I53" s="43">
        <v>2.9</v>
      </c>
      <c r="J53" s="43">
        <v>15.1</v>
      </c>
      <c r="K53" s="44" t="s">
        <v>134</v>
      </c>
      <c r="L53" s="43">
        <v>7.8</v>
      </c>
    </row>
    <row r="54" spans="1:12" ht="15" x14ac:dyDescent="0.25">
      <c r="A54" s="23"/>
      <c r="B54" s="15"/>
      <c r="C54" s="11"/>
      <c r="D54" s="7" t="s">
        <v>26</v>
      </c>
      <c r="E54" s="42" t="s">
        <v>104</v>
      </c>
      <c r="F54" s="43">
        <v>200</v>
      </c>
      <c r="G54" s="43">
        <v>1.4</v>
      </c>
      <c r="H54" s="43">
        <v>2.2000000000000002</v>
      </c>
      <c r="I54" s="43">
        <v>10.7</v>
      </c>
      <c r="J54" s="43">
        <v>118.2</v>
      </c>
      <c r="K54" s="44" t="s">
        <v>144</v>
      </c>
      <c r="L54" s="43">
        <v>2.99</v>
      </c>
    </row>
    <row r="55" spans="1:12" ht="15" x14ac:dyDescent="0.25">
      <c r="A55" s="23"/>
      <c r="B55" s="15"/>
      <c r="C55" s="11"/>
      <c r="D55" s="7" t="s">
        <v>27</v>
      </c>
      <c r="E55" s="42" t="s">
        <v>105</v>
      </c>
      <c r="F55" s="43">
        <v>90</v>
      </c>
      <c r="G55" s="43">
        <v>13.5</v>
      </c>
      <c r="H55" s="43">
        <v>13</v>
      </c>
      <c r="I55" s="43">
        <v>9.4</v>
      </c>
      <c r="J55" s="43">
        <v>208.1</v>
      </c>
      <c r="K55" s="44" t="s">
        <v>161</v>
      </c>
      <c r="L55" s="43">
        <v>23.69</v>
      </c>
    </row>
    <row r="56" spans="1:12" ht="15" x14ac:dyDescent="0.25">
      <c r="A56" s="23"/>
      <c r="B56" s="15"/>
      <c r="C56" s="11"/>
      <c r="D56" s="7" t="s">
        <v>28</v>
      </c>
      <c r="E56" s="42" t="s">
        <v>106</v>
      </c>
      <c r="F56" s="43">
        <v>150</v>
      </c>
      <c r="G56" s="43">
        <v>3.7</v>
      </c>
      <c r="H56" s="43">
        <v>6</v>
      </c>
      <c r="I56" s="43">
        <v>15.8</v>
      </c>
      <c r="J56" s="43">
        <v>134.4</v>
      </c>
      <c r="K56" s="44" t="s">
        <v>160</v>
      </c>
      <c r="L56" s="43">
        <v>7.63</v>
      </c>
    </row>
    <row r="57" spans="1:12" ht="15" x14ac:dyDescent="0.25">
      <c r="A57" s="23"/>
      <c r="B57" s="15"/>
      <c r="C57" s="11"/>
      <c r="D57" s="7" t="s">
        <v>29</v>
      </c>
      <c r="E57" s="42" t="s">
        <v>107</v>
      </c>
      <c r="F57" s="43">
        <v>200</v>
      </c>
      <c r="G57" s="43">
        <v>1</v>
      </c>
      <c r="H57" s="43">
        <v>0.2</v>
      </c>
      <c r="I57" s="43">
        <v>20.2</v>
      </c>
      <c r="J57" s="43">
        <v>86</v>
      </c>
      <c r="K57" s="44" t="s">
        <v>152</v>
      </c>
      <c r="L57" s="43">
        <v>8</v>
      </c>
    </row>
    <row r="58" spans="1:12" ht="15" x14ac:dyDescent="0.25">
      <c r="A58" s="23"/>
      <c r="B58" s="15"/>
      <c r="C58" s="11"/>
      <c r="D58" s="7" t="s">
        <v>30</v>
      </c>
      <c r="E58" s="42" t="s">
        <v>41</v>
      </c>
      <c r="F58" s="43">
        <v>40</v>
      </c>
      <c r="G58" s="43">
        <v>3.1</v>
      </c>
      <c r="H58" s="43">
        <v>0.3</v>
      </c>
      <c r="I58" s="43">
        <v>20.100000000000001</v>
      </c>
      <c r="J58" s="43">
        <v>94.7</v>
      </c>
      <c r="K58" s="44" t="s">
        <v>42</v>
      </c>
      <c r="L58" s="43">
        <v>1.2</v>
      </c>
    </row>
    <row r="59" spans="1:12" ht="15" x14ac:dyDescent="0.25">
      <c r="A59" s="23"/>
      <c r="B59" s="15"/>
      <c r="C59" s="11"/>
      <c r="D59" s="7" t="s">
        <v>31</v>
      </c>
      <c r="E59" s="42" t="s">
        <v>99</v>
      </c>
      <c r="F59" s="43">
        <v>20</v>
      </c>
      <c r="G59" s="43">
        <v>1.6</v>
      </c>
      <c r="H59" s="43">
        <v>0.6</v>
      </c>
      <c r="I59" s="43">
        <v>9.6</v>
      </c>
      <c r="J59" s="43">
        <v>51.8</v>
      </c>
      <c r="K59" s="44" t="s">
        <v>42</v>
      </c>
      <c r="L59" s="43">
        <v>1.68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760</v>
      </c>
      <c r="G62" s="19">
        <f t="shared" ref="G62" si="14">SUM(G53:G61)</f>
        <v>25.1</v>
      </c>
      <c r="H62" s="19">
        <f t="shared" ref="H62" si="15">SUM(H53:H61)</f>
        <v>22.3</v>
      </c>
      <c r="I62" s="19">
        <f t="shared" ref="I62" si="16">SUM(I53:I61)</f>
        <v>88.699999999999989</v>
      </c>
      <c r="J62" s="19">
        <f t="shared" ref="J62:L62" si="17">SUM(J53:J61)</f>
        <v>708.3</v>
      </c>
      <c r="K62" s="25"/>
      <c r="L62" s="19">
        <f t="shared" si="17"/>
        <v>52.990000000000009</v>
      </c>
    </row>
    <row r="63" spans="1:12" ht="15.75" customHeight="1" x14ac:dyDescent="0.2">
      <c r="A63" s="29">
        <f>A45</f>
        <v>1</v>
      </c>
      <c r="B63" s="30">
        <f>B45</f>
        <v>3</v>
      </c>
      <c r="C63" s="63" t="s">
        <v>4</v>
      </c>
      <c r="D63" s="64"/>
      <c r="E63" s="31"/>
      <c r="F63" s="32">
        <f>F52+F62</f>
        <v>1290</v>
      </c>
      <c r="G63" s="32">
        <f t="shared" ref="G63" si="18">G52+G62</f>
        <v>59</v>
      </c>
      <c r="H63" s="32">
        <f t="shared" ref="H63" si="19">H52+H62</f>
        <v>43.2</v>
      </c>
      <c r="I63" s="32">
        <f t="shared" ref="I63" si="20">I52+I62</f>
        <v>161.89999999999998</v>
      </c>
      <c r="J63" s="32">
        <f t="shared" ref="J63:L63" si="21">J52+J62</f>
        <v>1210.1999999999998</v>
      </c>
      <c r="K63" s="32"/>
      <c r="L63" s="32">
        <f t="shared" si="21"/>
        <v>141.01</v>
      </c>
    </row>
    <row r="64" spans="1:12" ht="25.5" x14ac:dyDescent="0.25">
      <c r="A64" s="20">
        <v>1</v>
      </c>
      <c r="B64" s="21">
        <v>4</v>
      </c>
      <c r="C64" s="22" t="s">
        <v>20</v>
      </c>
      <c r="D64" s="5" t="s">
        <v>27</v>
      </c>
      <c r="E64" s="39" t="s">
        <v>49</v>
      </c>
      <c r="F64" s="40">
        <v>90</v>
      </c>
      <c r="G64" s="40">
        <v>12.5</v>
      </c>
      <c r="H64" s="40">
        <v>8.1</v>
      </c>
      <c r="I64" s="40">
        <v>2.9</v>
      </c>
      <c r="J64" s="40">
        <v>134.69999999999999</v>
      </c>
      <c r="K64" s="61" t="s">
        <v>64</v>
      </c>
      <c r="L64" s="40">
        <v>27.45</v>
      </c>
    </row>
    <row r="65" spans="1:12" ht="15" x14ac:dyDescent="0.25">
      <c r="A65" s="23"/>
      <c r="B65" s="15"/>
      <c r="C65" s="11"/>
      <c r="D65" s="6" t="s">
        <v>28</v>
      </c>
      <c r="E65" s="42" t="s">
        <v>51</v>
      </c>
      <c r="F65" s="43">
        <v>150</v>
      </c>
      <c r="G65" s="43">
        <v>3.1</v>
      </c>
      <c r="H65" s="43">
        <v>5.2</v>
      </c>
      <c r="I65" s="43">
        <v>21.3</v>
      </c>
      <c r="J65" s="43">
        <v>245.1</v>
      </c>
      <c r="K65" s="44" t="s">
        <v>65</v>
      </c>
      <c r="L65" s="43">
        <v>10.66</v>
      </c>
    </row>
    <row r="66" spans="1:12" ht="15" x14ac:dyDescent="0.25">
      <c r="A66" s="23"/>
      <c r="B66" s="15"/>
      <c r="C66" s="11"/>
      <c r="D66" s="7" t="s">
        <v>22</v>
      </c>
      <c r="E66" s="42" t="s">
        <v>50</v>
      </c>
      <c r="F66" s="43">
        <v>200</v>
      </c>
      <c r="G66" s="43">
        <v>0.4</v>
      </c>
      <c r="H66" s="43">
        <v>0</v>
      </c>
      <c r="I66" s="43">
        <v>15.4</v>
      </c>
      <c r="J66" s="43">
        <v>63.7</v>
      </c>
      <c r="K66" s="44" t="s">
        <v>66</v>
      </c>
      <c r="L66" s="43">
        <v>2.77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1.5</v>
      </c>
      <c r="H67" s="43">
        <v>0.1</v>
      </c>
      <c r="I67" s="43">
        <v>10</v>
      </c>
      <c r="J67" s="43">
        <v>47.4</v>
      </c>
      <c r="K67" s="44" t="s">
        <v>42</v>
      </c>
      <c r="L67" s="43">
        <v>1.2</v>
      </c>
    </row>
    <row r="68" spans="1:12" ht="15" x14ac:dyDescent="0.25">
      <c r="A68" s="23"/>
      <c r="B68" s="15"/>
      <c r="C68" s="11"/>
      <c r="D68" s="7" t="s">
        <v>80</v>
      </c>
      <c r="E68" s="59" t="s">
        <v>173</v>
      </c>
      <c r="F68" s="43">
        <v>100</v>
      </c>
      <c r="G68" s="43">
        <v>0.4</v>
      </c>
      <c r="H68" s="43">
        <v>0.3</v>
      </c>
      <c r="I68" s="43">
        <v>10</v>
      </c>
      <c r="J68" s="43">
        <v>45.6</v>
      </c>
      <c r="K68" s="60" t="s">
        <v>77</v>
      </c>
      <c r="L68" s="43">
        <v>16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560</v>
      </c>
      <c r="G71" s="19">
        <f t="shared" ref="G71" si="22">SUM(G64:G70)</f>
        <v>17.899999999999999</v>
      </c>
      <c r="H71" s="19">
        <f t="shared" ref="H71" si="23">SUM(H64:H70)</f>
        <v>13.700000000000001</v>
      </c>
      <c r="I71" s="19">
        <f t="shared" ref="I71" si="24">SUM(I64:I70)</f>
        <v>59.6</v>
      </c>
      <c r="J71" s="19">
        <f t="shared" ref="J71:L71" si="25">SUM(J64:J70)</f>
        <v>536.49999999999989</v>
      </c>
      <c r="K71" s="25"/>
      <c r="L71" s="19">
        <f t="shared" si="25"/>
        <v>58.080000000000005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 t="s">
        <v>108</v>
      </c>
      <c r="F72" s="43">
        <v>60</v>
      </c>
      <c r="G72" s="43">
        <v>0.8</v>
      </c>
      <c r="H72" s="43">
        <v>3</v>
      </c>
      <c r="I72" s="43">
        <v>5.8</v>
      </c>
      <c r="J72" s="43">
        <v>54.4</v>
      </c>
      <c r="K72" s="44" t="s">
        <v>136</v>
      </c>
      <c r="L72" s="43">
        <v>2.4900000000000002</v>
      </c>
    </row>
    <row r="73" spans="1:12" ht="25.5" x14ac:dyDescent="0.25">
      <c r="A73" s="23"/>
      <c r="B73" s="15"/>
      <c r="C73" s="11"/>
      <c r="D73" s="7" t="s">
        <v>26</v>
      </c>
      <c r="E73" s="42" t="s">
        <v>109</v>
      </c>
      <c r="F73" s="43">
        <v>200</v>
      </c>
      <c r="G73" s="43">
        <v>1.6</v>
      </c>
      <c r="H73" s="43">
        <v>2.2000000000000002</v>
      </c>
      <c r="I73" s="43">
        <v>12.2</v>
      </c>
      <c r="J73" s="43">
        <v>75.599999999999994</v>
      </c>
      <c r="K73" s="44" t="s">
        <v>145</v>
      </c>
      <c r="L73" s="43">
        <v>7.71</v>
      </c>
    </row>
    <row r="74" spans="1:12" ht="15" x14ac:dyDescent="0.25">
      <c r="A74" s="23"/>
      <c r="B74" s="15"/>
      <c r="C74" s="11"/>
      <c r="D74" s="7" t="s">
        <v>27</v>
      </c>
      <c r="E74" s="42" t="s">
        <v>110</v>
      </c>
      <c r="F74" s="43">
        <v>90</v>
      </c>
      <c r="G74" s="43">
        <v>15</v>
      </c>
      <c r="H74" s="43">
        <v>15.9</v>
      </c>
      <c r="I74" s="43">
        <v>3.1</v>
      </c>
      <c r="J74" s="43">
        <v>270</v>
      </c>
      <c r="K74" s="44" t="s">
        <v>162</v>
      </c>
      <c r="L74" s="43">
        <v>45.77</v>
      </c>
    </row>
    <row r="75" spans="1:12" ht="15" x14ac:dyDescent="0.25">
      <c r="A75" s="23"/>
      <c r="B75" s="15"/>
      <c r="C75" s="11"/>
      <c r="D75" s="7" t="s">
        <v>28</v>
      </c>
      <c r="E75" s="42" t="s">
        <v>111</v>
      </c>
      <c r="F75" s="43">
        <v>150</v>
      </c>
      <c r="G75" s="43">
        <v>3.6</v>
      </c>
      <c r="H75" s="43">
        <v>4.5999999999999996</v>
      </c>
      <c r="I75" s="43">
        <v>37.700000000000003</v>
      </c>
      <c r="J75" s="43">
        <v>206</v>
      </c>
      <c r="K75" s="44" t="s">
        <v>163</v>
      </c>
      <c r="L75" s="43">
        <v>7.44</v>
      </c>
    </row>
    <row r="76" spans="1:12" ht="15" x14ac:dyDescent="0.25">
      <c r="A76" s="23"/>
      <c r="B76" s="15"/>
      <c r="C76" s="11"/>
      <c r="D76" s="7" t="s">
        <v>29</v>
      </c>
      <c r="E76" s="42" t="s">
        <v>112</v>
      </c>
      <c r="F76" s="43">
        <v>200</v>
      </c>
      <c r="G76" s="43">
        <v>0.2</v>
      </c>
      <c r="H76" s="43">
        <v>0.2</v>
      </c>
      <c r="I76" s="43">
        <v>23.2</v>
      </c>
      <c r="J76" s="43">
        <v>95.7</v>
      </c>
      <c r="K76" s="44">
        <v>342</v>
      </c>
      <c r="L76" s="43">
        <v>14.53</v>
      </c>
    </row>
    <row r="77" spans="1:12" ht="15" x14ac:dyDescent="0.25">
      <c r="A77" s="23"/>
      <c r="B77" s="15"/>
      <c r="C77" s="11"/>
      <c r="D77" s="7" t="s">
        <v>30</v>
      </c>
      <c r="E77" s="42" t="s">
        <v>41</v>
      </c>
      <c r="F77" s="43">
        <v>40</v>
      </c>
      <c r="G77" s="43">
        <v>3.1</v>
      </c>
      <c r="H77" s="43">
        <v>0.3</v>
      </c>
      <c r="I77" s="43">
        <v>20.100000000000001</v>
      </c>
      <c r="J77" s="43">
        <v>94.7</v>
      </c>
      <c r="K77" s="44" t="s">
        <v>42</v>
      </c>
      <c r="L77" s="43">
        <v>1.2</v>
      </c>
    </row>
    <row r="78" spans="1:12" ht="15" x14ac:dyDescent="0.25">
      <c r="A78" s="23"/>
      <c r="B78" s="15"/>
      <c r="C78" s="11"/>
      <c r="D78" s="7" t="s">
        <v>31</v>
      </c>
      <c r="E78" s="42" t="s">
        <v>99</v>
      </c>
      <c r="F78" s="43">
        <v>20</v>
      </c>
      <c r="G78" s="43">
        <v>1.6</v>
      </c>
      <c r="H78" s="43">
        <v>0.6</v>
      </c>
      <c r="I78" s="43">
        <v>9.6</v>
      </c>
      <c r="J78" s="43">
        <v>51.8</v>
      </c>
      <c r="K78" s="44" t="s">
        <v>42</v>
      </c>
      <c r="L78" s="43">
        <v>1.68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760</v>
      </c>
      <c r="G81" s="19">
        <f t="shared" ref="G81" si="26">SUM(G72:G80)</f>
        <v>25.900000000000002</v>
      </c>
      <c r="H81" s="19">
        <f t="shared" ref="H81" si="27">SUM(H72:H80)</f>
        <v>26.800000000000004</v>
      </c>
      <c r="I81" s="19">
        <f t="shared" ref="I81" si="28">SUM(I72:I80)</f>
        <v>111.69999999999999</v>
      </c>
      <c r="J81" s="19">
        <f t="shared" ref="J81:L81" si="29">SUM(J72:J80)</f>
        <v>848.2</v>
      </c>
      <c r="K81" s="25"/>
      <c r="L81" s="19">
        <f t="shared" si="29"/>
        <v>80.820000000000007</v>
      </c>
    </row>
    <row r="82" spans="1:12" ht="15.75" customHeight="1" x14ac:dyDescent="0.2">
      <c r="A82" s="29">
        <f>A64</f>
        <v>1</v>
      </c>
      <c r="B82" s="30">
        <f>B64</f>
        <v>4</v>
      </c>
      <c r="C82" s="63" t="s">
        <v>4</v>
      </c>
      <c r="D82" s="64"/>
      <c r="E82" s="31"/>
      <c r="F82" s="32">
        <f>F71+F81</f>
        <v>1320</v>
      </c>
      <c r="G82" s="32">
        <f t="shared" ref="G82" si="30">G71+G81</f>
        <v>43.8</v>
      </c>
      <c r="H82" s="32">
        <f t="shared" ref="H82" si="31">H71+H81</f>
        <v>40.500000000000007</v>
      </c>
      <c r="I82" s="32">
        <f t="shared" ref="I82" si="32">I71+I81</f>
        <v>171.29999999999998</v>
      </c>
      <c r="J82" s="32">
        <f t="shared" ref="J82:L82" si="33">J71+J81</f>
        <v>1384.6999999999998</v>
      </c>
      <c r="K82" s="32"/>
      <c r="L82" s="32">
        <f t="shared" si="33"/>
        <v>138.9</v>
      </c>
    </row>
    <row r="83" spans="1:12" ht="25.5" x14ac:dyDescent="0.25">
      <c r="A83" s="20">
        <v>1</v>
      </c>
      <c r="B83" s="21">
        <v>5</v>
      </c>
      <c r="C83" s="22" t="s">
        <v>20</v>
      </c>
      <c r="D83" s="5" t="s">
        <v>25</v>
      </c>
      <c r="E83" s="39" t="s">
        <v>89</v>
      </c>
      <c r="F83" s="40">
        <v>60</v>
      </c>
      <c r="G83" s="40">
        <v>0.5</v>
      </c>
      <c r="H83" s="40">
        <v>0.1</v>
      </c>
      <c r="I83" s="40">
        <v>1.5</v>
      </c>
      <c r="J83" s="40">
        <v>8.4</v>
      </c>
      <c r="K83" s="41" t="s">
        <v>68</v>
      </c>
      <c r="L83" s="40">
        <v>7.8</v>
      </c>
    </row>
    <row r="84" spans="1:12" ht="15" x14ac:dyDescent="0.25">
      <c r="A84" s="23"/>
      <c r="B84" s="15"/>
      <c r="C84" s="11"/>
      <c r="D84" s="6" t="s">
        <v>21</v>
      </c>
      <c r="E84" s="59" t="s">
        <v>52</v>
      </c>
      <c r="F84" s="43">
        <v>150</v>
      </c>
      <c r="G84" s="43">
        <v>18.7</v>
      </c>
      <c r="H84" s="43">
        <v>23</v>
      </c>
      <c r="I84" s="43">
        <v>38.6</v>
      </c>
      <c r="J84" s="43">
        <v>306</v>
      </c>
      <c r="K84" s="44" t="s">
        <v>67</v>
      </c>
      <c r="L84" s="43">
        <v>45.2</v>
      </c>
    </row>
    <row r="85" spans="1:12" ht="15" x14ac:dyDescent="0.25">
      <c r="A85" s="23"/>
      <c r="B85" s="15"/>
      <c r="C85" s="11"/>
      <c r="D85" s="7" t="s">
        <v>22</v>
      </c>
      <c r="E85" s="42" t="s">
        <v>46</v>
      </c>
      <c r="F85" s="43">
        <v>200</v>
      </c>
      <c r="G85" s="43">
        <v>0.3</v>
      </c>
      <c r="H85" s="43">
        <v>0</v>
      </c>
      <c r="I85" s="43">
        <v>15.2</v>
      </c>
      <c r="J85" s="43">
        <v>62.1</v>
      </c>
      <c r="K85" s="44" t="s">
        <v>60</v>
      </c>
      <c r="L85" s="43">
        <v>1.73</v>
      </c>
    </row>
    <row r="86" spans="1:12" ht="15" x14ac:dyDescent="0.25">
      <c r="A86" s="23"/>
      <c r="B86" s="15"/>
      <c r="C86" s="11"/>
      <c r="D86" s="7" t="s">
        <v>29</v>
      </c>
      <c r="E86" s="42" t="s">
        <v>53</v>
      </c>
      <c r="F86" s="43">
        <v>200</v>
      </c>
      <c r="G86" s="43">
        <v>0.6</v>
      </c>
      <c r="H86" s="43">
        <v>0</v>
      </c>
      <c r="I86" s="43">
        <v>32</v>
      </c>
      <c r="J86" s="43">
        <v>131.9</v>
      </c>
      <c r="K86" s="44" t="s">
        <v>42</v>
      </c>
      <c r="L86" s="43">
        <v>15</v>
      </c>
    </row>
    <row r="87" spans="1:12" ht="15" x14ac:dyDescent="0.25">
      <c r="A87" s="23"/>
      <c r="B87" s="15"/>
      <c r="C87" s="11"/>
      <c r="D87" s="7" t="s">
        <v>23</v>
      </c>
      <c r="E87" s="42" t="s">
        <v>41</v>
      </c>
      <c r="F87" s="43">
        <v>20</v>
      </c>
      <c r="G87" s="43">
        <v>1.5</v>
      </c>
      <c r="H87" s="43">
        <v>0.1</v>
      </c>
      <c r="I87" s="43">
        <v>10</v>
      </c>
      <c r="J87" s="43">
        <v>47.4</v>
      </c>
      <c r="K87" s="44" t="s">
        <v>42</v>
      </c>
      <c r="L87" s="43">
        <v>1.2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630</v>
      </c>
      <c r="G90" s="19">
        <f>SUM(G83:G89)</f>
        <v>21.6</v>
      </c>
      <c r="H90" s="19">
        <f>SUM(H83:H89)</f>
        <v>23.200000000000003</v>
      </c>
      <c r="I90" s="19">
        <f>SUM(I83:I89)</f>
        <v>97.3</v>
      </c>
      <c r="J90" s="19">
        <f>SUM(J83:J89)</f>
        <v>555.79999999999995</v>
      </c>
      <c r="K90" s="25"/>
      <c r="L90" s="19">
        <f>SUM(L83:L89)</f>
        <v>70.929999999999993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 t="s">
        <v>113</v>
      </c>
      <c r="F91" s="43">
        <v>60</v>
      </c>
      <c r="G91" s="43">
        <v>0.7</v>
      </c>
      <c r="H91" s="43">
        <v>6.1</v>
      </c>
      <c r="I91" s="43">
        <v>2.2000000000000002</v>
      </c>
      <c r="J91" s="43">
        <v>36.1</v>
      </c>
      <c r="K91" s="44" t="s">
        <v>137</v>
      </c>
      <c r="L91" s="43">
        <v>7.09</v>
      </c>
    </row>
    <row r="92" spans="1:12" ht="15" x14ac:dyDescent="0.25">
      <c r="A92" s="23"/>
      <c r="B92" s="15"/>
      <c r="C92" s="11"/>
      <c r="D92" s="7" t="s">
        <v>26</v>
      </c>
      <c r="E92" s="42" t="s">
        <v>114</v>
      </c>
      <c r="F92" s="43">
        <v>200</v>
      </c>
      <c r="G92" s="43">
        <v>0</v>
      </c>
      <c r="H92" s="43">
        <v>0</v>
      </c>
      <c r="I92" s="43">
        <v>0</v>
      </c>
      <c r="J92" s="43">
        <v>86.2</v>
      </c>
      <c r="K92" s="44" t="s">
        <v>146</v>
      </c>
      <c r="L92" s="43">
        <v>13.86</v>
      </c>
    </row>
    <row r="93" spans="1:12" ht="25.5" x14ac:dyDescent="0.25">
      <c r="A93" s="23"/>
      <c r="B93" s="15"/>
      <c r="C93" s="11"/>
      <c r="D93" s="7" t="s">
        <v>27</v>
      </c>
      <c r="E93" s="42" t="s">
        <v>115</v>
      </c>
      <c r="F93" s="43">
        <v>120</v>
      </c>
      <c r="G93" s="43">
        <v>18.3</v>
      </c>
      <c r="H93" s="43">
        <v>20.5</v>
      </c>
      <c r="I93" s="43">
        <v>4.7</v>
      </c>
      <c r="J93" s="43">
        <v>275.10000000000002</v>
      </c>
      <c r="K93" s="44" t="s">
        <v>164</v>
      </c>
      <c r="L93" s="43">
        <v>4.8</v>
      </c>
    </row>
    <row r="94" spans="1:12" ht="15" x14ac:dyDescent="0.25">
      <c r="A94" s="23"/>
      <c r="B94" s="15"/>
      <c r="C94" s="11"/>
      <c r="D94" s="7" t="s">
        <v>28</v>
      </c>
      <c r="E94" s="42" t="s">
        <v>57</v>
      </c>
      <c r="F94" s="43">
        <v>150</v>
      </c>
      <c r="G94" s="43">
        <v>5.7</v>
      </c>
      <c r="H94" s="43">
        <v>4.8</v>
      </c>
      <c r="I94" s="43">
        <v>34.9</v>
      </c>
      <c r="J94" s="43">
        <v>205.9</v>
      </c>
      <c r="K94" s="44" t="s">
        <v>165</v>
      </c>
      <c r="L94" s="43">
        <v>6.84</v>
      </c>
    </row>
    <row r="95" spans="1:12" ht="15" x14ac:dyDescent="0.25">
      <c r="A95" s="23"/>
      <c r="B95" s="15"/>
      <c r="C95" s="11"/>
      <c r="D95" s="7" t="s">
        <v>29</v>
      </c>
      <c r="E95" s="42" t="s">
        <v>116</v>
      </c>
      <c r="F95" s="43">
        <v>200</v>
      </c>
      <c r="G95" s="43">
        <v>0.2</v>
      </c>
      <c r="H95" s="43">
        <v>0.1</v>
      </c>
      <c r="I95" s="43">
        <v>22.4</v>
      </c>
      <c r="J95" s="43">
        <v>92.5</v>
      </c>
      <c r="K95" s="44" t="s">
        <v>153</v>
      </c>
      <c r="L95" s="43">
        <v>14.53</v>
      </c>
    </row>
    <row r="96" spans="1:12" ht="15" x14ac:dyDescent="0.25">
      <c r="A96" s="23"/>
      <c r="B96" s="15"/>
      <c r="C96" s="11"/>
      <c r="D96" s="7" t="s">
        <v>30</v>
      </c>
      <c r="E96" s="42" t="s">
        <v>41</v>
      </c>
      <c r="F96" s="43">
        <v>40</v>
      </c>
      <c r="G96" s="43">
        <v>3.1</v>
      </c>
      <c r="H96" s="43">
        <v>0.3</v>
      </c>
      <c r="I96" s="43">
        <v>20.100000000000001</v>
      </c>
      <c r="J96" s="43">
        <v>94.7</v>
      </c>
      <c r="K96" s="44" t="s">
        <v>42</v>
      </c>
      <c r="L96" s="43">
        <v>1.2</v>
      </c>
    </row>
    <row r="97" spans="1:12" ht="15" x14ac:dyDescent="0.25">
      <c r="A97" s="23"/>
      <c r="B97" s="15"/>
      <c r="C97" s="11"/>
      <c r="D97" s="7" t="s">
        <v>31</v>
      </c>
      <c r="E97" s="42" t="s">
        <v>99</v>
      </c>
      <c r="F97" s="43">
        <v>20</v>
      </c>
      <c r="G97" s="43">
        <v>1.6</v>
      </c>
      <c r="H97" s="43">
        <v>0.6</v>
      </c>
      <c r="I97" s="43">
        <v>9.6</v>
      </c>
      <c r="J97" s="43">
        <v>51.8</v>
      </c>
      <c r="K97" s="44" t="s">
        <v>42</v>
      </c>
      <c r="L97" s="43">
        <v>1.68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790</v>
      </c>
      <c r="G100" s="19">
        <f t="shared" ref="G100" si="34">SUM(G91:G99)</f>
        <v>29.6</v>
      </c>
      <c r="H100" s="19">
        <f t="shared" ref="H100" si="35">SUM(H91:H99)</f>
        <v>32.400000000000006</v>
      </c>
      <c r="I100" s="19">
        <f t="shared" ref="I100" si="36">SUM(I91:I99)</f>
        <v>93.899999999999977</v>
      </c>
      <c r="J100" s="19">
        <f t="shared" ref="J100:L100" si="37">SUM(J91:J99)</f>
        <v>842.30000000000007</v>
      </c>
      <c r="K100" s="25"/>
      <c r="L100" s="19">
        <f t="shared" si="37"/>
        <v>50.000000000000007</v>
      </c>
    </row>
    <row r="101" spans="1:12" ht="15.75" customHeight="1" x14ac:dyDescent="0.2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1420</v>
      </c>
      <c r="G101" s="32">
        <f t="shared" ref="G101" si="38">G90+G100</f>
        <v>51.2</v>
      </c>
      <c r="H101" s="32">
        <f t="shared" ref="H101" si="39">H90+H100</f>
        <v>55.600000000000009</v>
      </c>
      <c r="I101" s="32">
        <f t="shared" ref="I101" si="40">I90+I100</f>
        <v>191.2</v>
      </c>
      <c r="J101" s="32">
        <f t="shared" ref="J101:L101" si="41">J90+J100</f>
        <v>1398.1</v>
      </c>
      <c r="K101" s="32"/>
      <c r="L101" s="32">
        <f t="shared" si="41"/>
        <v>120.93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62" t="s">
        <v>78</v>
      </c>
      <c r="F102" s="40">
        <v>200</v>
      </c>
      <c r="G102" s="40">
        <v>7.2</v>
      </c>
      <c r="H102" s="40">
        <v>8.9</v>
      </c>
      <c r="I102" s="40">
        <v>31.5</v>
      </c>
      <c r="J102" s="40">
        <v>236.1</v>
      </c>
      <c r="K102" s="61" t="s">
        <v>43</v>
      </c>
      <c r="L102" s="40">
        <v>15.62</v>
      </c>
    </row>
    <row r="103" spans="1:12" ht="15" x14ac:dyDescent="0.25">
      <c r="A103" s="23"/>
      <c r="B103" s="15"/>
      <c r="C103" s="11"/>
      <c r="D103" s="6"/>
      <c r="E103" s="59" t="s">
        <v>75</v>
      </c>
      <c r="F103" s="43">
        <v>30</v>
      </c>
      <c r="G103" s="43">
        <v>3.5</v>
      </c>
      <c r="H103" s="43">
        <v>5.7</v>
      </c>
      <c r="I103" s="43">
        <v>9.3000000000000007</v>
      </c>
      <c r="J103" s="43">
        <v>78.3</v>
      </c>
      <c r="K103" s="60" t="s">
        <v>76</v>
      </c>
      <c r="L103" s="43">
        <v>6.35</v>
      </c>
    </row>
    <row r="104" spans="1:12" ht="15" x14ac:dyDescent="0.25">
      <c r="A104" s="23"/>
      <c r="B104" s="15"/>
      <c r="C104" s="11"/>
      <c r="D104" s="7" t="s">
        <v>22</v>
      </c>
      <c r="E104" s="42" t="s">
        <v>40</v>
      </c>
      <c r="F104" s="43">
        <v>200</v>
      </c>
      <c r="G104" s="43">
        <v>3.8</v>
      </c>
      <c r="H104" s="43">
        <v>3.7</v>
      </c>
      <c r="I104" s="43">
        <v>24.3</v>
      </c>
      <c r="J104" s="43">
        <v>146.80000000000001</v>
      </c>
      <c r="K104" s="44" t="s">
        <v>44</v>
      </c>
      <c r="L104" s="43">
        <v>11.02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1.5</v>
      </c>
      <c r="H105" s="43">
        <v>0.1</v>
      </c>
      <c r="I105" s="43">
        <v>10</v>
      </c>
      <c r="J105" s="43">
        <v>47.4</v>
      </c>
      <c r="K105" s="44" t="s">
        <v>42</v>
      </c>
      <c r="L105" s="43">
        <v>1.2</v>
      </c>
    </row>
    <row r="106" spans="1:12" ht="15" x14ac:dyDescent="0.25">
      <c r="A106" s="23"/>
      <c r="B106" s="15"/>
      <c r="C106" s="11"/>
      <c r="D106" s="7" t="s">
        <v>80</v>
      </c>
      <c r="E106" s="59" t="s">
        <v>88</v>
      </c>
      <c r="F106" s="43">
        <v>100</v>
      </c>
      <c r="G106" s="43">
        <v>1.5</v>
      </c>
      <c r="H106" s="43">
        <v>0.5</v>
      </c>
      <c r="I106" s="43">
        <v>20.399999999999999</v>
      </c>
      <c r="J106" s="43">
        <v>93.1</v>
      </c>
      <c r="K106" s="44" t="s">
        <v>77</v>
      </c>
      <c r="L106" s="43">
        <v>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550</v>
      </c>
      <c r="G109" s="19">
        <f t="shared" ref="G109:J109" si="42">SUM(G102:G108)</f>
        <v>17.5</v>
      </c>
      <c r="H109" s="19">
        <f t="shared" si="42"/>
        <v>18.900000000000002</v>
      </c>
      <c r="I109" s="19">
        <f t="shared" si="42"/>
        <v>95.5</v>
      </c>
      <c r="J109" s="19">
        <f t="shared" si="42"/>
        <v>601.69999999999993</v>
      </c>
      <c r="K109" s="25"/>
      <c r="L109" s="19">
        <f t="shared" ref="L109" si="43">SUM(L102:L108)</f>
        <v>52.19</v>
      </c>
    </row>
    <row r="110" spans="1:12" ht="25.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 t="s">
        <v>117</v>
      </c>
      <c r="F110" s="43">
        <v>60</v>
      </c>
      <c r="G110" s="43">
        <v>0.7</v>
      </c>
      <c r="H110" s="43">
        <v>3</v>
      </c>
      <c r="I110" s="43">
        <v>6.3</v>
      </c>
      <c r="J110" s="43">
        <v>56</v>
      </c>
      <c r="K110" s="44" t="s">
        <v>138</v>
      </c>
      <c r="L110" s="43">
        <v>5.34</v>
      </c>
    </row>
    <row r="111" spans="1:12" ht="15" x14ac:dyDescent="0.25">
      <c r="A111" s="23"/>
      <c r="B111" s="15"/>
      <c r="C111" s="11"/>
      <c r="D111" s="7" t="s">
        <v>26</v>
      </c>
      <c r="E111" s="42" t="s">
        <v>96</v>
      </c>
      <c r="F111" s="43">
        <v>200</v>
      </c>
      <c r="G111" s="43">
        <v>4.5999999999999996</v>
      </c>
      <c r="H111" s="43">
        <v>4.3</v>
      </c>
      <c r="I111" s="43">
        <v>15.1</v>
      </c>
      <c r="J111" s="43">
        <v>117.7</v>
      </c>
      <c r="K111" s="44" t="s">
        <v>142</v>
      </c>
      <c r="L111" s="43">
        <v>2.84</v>
      </c>
    </row>
    <row r="112" spans="1:12" ht="38.25" x14ac:dyDescent="0.25">
      <c r="A112" s="23"/>
      <c r="B112" s="15"/>
      <c r="C112" s="11"/>
      <c r="D112" s="7" t="s">
        <v>27</v>
      </c>
      <c r="E112" s="42" t="s">
        <v>118</v>
      </c>
      <c r="F112" s="43">
        <v>120</v>
      </c>
      <c r="G112" s="43">
        <v>16.8</v>
      </c>
      <c r="H112" s="43">
        <v>10.8</v>
      </c>
      <c r="I112" s="43">
        <v>9.9</v>
      </c>
      <c r="J112" s="43">
        <v>204.2</v>
      </c>
      <c r="K112" s="44" t="s">
        <v>166</v>
      </c>
      <c r="L112" s="43">
        <v>28.47</v>
      </c>
    </row>
    <row r="113" spans="1:12" ht="15" x14ac:dyDescent="0.25">
      <c r="A113" s="23"/>
      <c r="B113" s="15"/>
      <c r="C113" s="11"/>
      <c r="D113" s="7" t="s">
        <v>28</v>
      </c>
      <c r="E113" s="42" t="s">
        <v>119</v>
      </c>
      <c r="F113" s="43">
        <v>150</v>
      </c>
      <c r="G113" s="43">
        <v>3.2</v>
      </c>
      <c r="H113" s="43">
        <v>5.4</v>
      </c>
      <c r="I113" s="43">
        <v>32.700000000000003</v>
      </c>
      <c r="J113" s="43">
        <v>192.1</v>
      </c>
      <c r="K113" s="44" t="s">
        <v>167</v>
      </c>
      <c r="L113" s="43">
        <v>16.14</v>
      </c>
    </row>
    <row r="114" spans="1:12" ht="15" x14ac:dyDescent="0.25">
      <c r="A114" s="23"/>
      <c r="B114" s="15"/>
      <c r="C114" s="11"/>
      <c r="D114" s="7" t="s">
        <v>29</v>
      </c>
      <c r="E114" s="42" t="s">
        <v>120</v>
      </c>
      <c r="F114" s="43">
        <v>200</v>
      </c>
      <c r="G114" s="43">
        <v>0</v>
      </c>
      <c r="H114" s="43">
        <v>0</v>
      </c>
      <c r="I114" s="43">
        <v>15.5</v>
      </c>
      <c r="J114" s="43">
        <v>61.9</v>
      </c>
      <c r="K114" s="44" t="s">
        <v>154</v>
      </c>
      <c r="L114" s="43">
        <v>3.02</v>
      </c>
    </row>
    <row r="115" spans="1:12" ht="15" x14ac:dyDescent="0.25">
      <c r="A115" s="23"/>
      <c r="B115" s="15"/>
      <c r="C115" s="11"/>
      <c r="D115" s="7" t="s">
        <v>30</v>
      </c>
      <c r="E115" s="42" t="s">
        <v>41</v>
      </c>
      <c r="F115" s="43">
        <v>40</v>
      </c>
      <c r="G115" s="43">
        <v>3.1</v>
      </c>
      <c r="H115" s="43">
        <v>0.3</v>
      </c>
      <c r="I115" s="43">
        <v>20.100000000000001</v>
      </c>
      <c r="J115" s="43">
        <v>94.7</v>
      </c>
      <c r="K115" s="44" t="s">
        <v>42</v>
      </c>
      <c r="L115" s="43">
        <v>1.2</v>
      </c>
    </row>
    <row r="116" spans="1:12" ht="15" x14ac:dyDescent="0.25">
      <c r="A116" s="23"/>
      <c r="B116" s="15"/>
      <c r="C116" s="11"/>
      <c r="D116" s="7" t="s">
        <v>31</v>
      </c>
      <c r="E116" s="42" t="s">
        <v>99</v>
      </c>
      <c r="F116" s="43">
        <v>20</v>
      </c>
      <c r="G116" s="43">
        <v>1.6</v>
      </c>
      <c r="H116" s="43">
        <v>0.6</v>
      </c>
      <c r="I116" s="43">
        <v>9.6</v>
      </c>
      <c r="J116" s="43">
        <v>51.8</v>
      </c>
      <c r="K116" s="44" t="s">
        <v>42</v>
      </c>
      <c r="L116" s="43">
        <v>1.68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790</v>
      </c>
      <c r="G119" s="19">
        <f t="shared" ref="G119:J119" si="44">SUM(G110:G118)</f>
        <v>30.000000000000004</v>
      </c>
      <c r="H119" s="19">
        <f t="shared" si="44"/>
        <v>24.400000000000002</v>
      </c>
      <c r="I119" s="19">
        <f t="shared" si="44"/>
        <v>109.19999999999999</v>
      </c>
      <c r="J119" s="19">
        <f t="shared" si="44"/>
        <v>778.4</v>
      </c>
      <c r="K119" s="25"/>
      <c r="L119" s="19">
        <f t="shared" ref="L119" si="45">SUM(L110:L118)</f>
        <v>58.690000000000005</v>
      </c>
    </row>
    <row r="120" spans="1:12" ht="15.75" thickBot="1" x14ac:dyDescent="0.25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1340</v>
      </c>
      <c r="G120" s="32">
        <f t="shared" ref="G120" si="46">G109+G119</f>
        <v>47.5</v>
      </c>
      <c r="H120" s="32">
        <f t="shared" ref="H120" si="47">H109+H119</f>
        <v>43.300000000000004</v>
      </c>
      <c r="I120" s="32">
        <f t="shared" ref="I120" si="48">I109+I119</f>
        <v>204.7</v>
      </c>
      <c r="J120" s="32">
        <f t="shared" ref="J120:L120" si="49">J109+J119</f>
        <v>1380.1</v>
      </c>
      <c r="K120" s="32"/>
      <c r="L120" s="32">
        <f t="shared" si="49"/>
        <v>110.88</v>
      </c>
    </row>
    <row r="121" spans="1:12" ht="15.75" thickBot="1" x14ac:dyDescent="0.3">
      <c r="A121" s="14">
        <v>2</v>
      </c>
      <c r="B121" s="15">
        <v>2</v>
      </c>
      <c r="C121" s="22" t="s">
        <v>20</v>
      </c>
      <c r="D121" s="5" t="s">
        <v>21</v>
      </c>
      <c r="E121" s="39" t="s">
        <v>54</v>
      </c>
      <c r="F121" s="40">
        <v>150</v>
      </c>
      <c r="G121" s="40">
        <v>16.8</v>
      </c>
      <c r="H121" s="40">
        <v>28.9</v>
      </c>
      <c r="I121" s="40">
        <v>6.6</v>
      </c>
      <c r="J121" s="40">
        <v>248.9</v>
      </c>
      <c r="K121" s="41" t="s">
        <v>70</v>
      </c>
      <c r="L121" s="40">
        <v>28.13</v>
      </c>
    </row>
    <row r="122" spans="1:12" ht="15" x14ac:dyDescent="0.25">
      <c r="A122" s="14"/>
      <c r="B122" s="15"/>
      <c r="C122" s="11"/>
      <c r="D122" s="6"/>
      <c r="E122" s="59" t="s">
        <v>90</v>
      </c>
      <c r="F122" s="43">
        <v>30</v>
      </c>
      <c r="G122" s="43">
        <v>1.3</v>
      </c>
      <c r="H122" s="43">
        <v>10.1</v>
      </c>
      <c r="I122" s="43">
        <v>9</v>
      </c>
      <c r="J122" s="43">
        <v>92</v>
      </c>
      <c r="K122" s="61" t="s">
        <v>69</v>
      </c>
      <c r="L122" s="43">
        <v>9.6999999999999993</v>
      </c>
    </row>
    <row r="123" spans="1:12" ht="15" x14ac:dyDescent="0.25">
      <c r="A123" s="14"/>
      <c r="B123" s="15"/>
      <c r="C123" s="11"/>
      <c r="D123" s="7" t="s">
        <v>22</v>
      </c>
      <c r="E123" s="59" t="s">
        <v>79</v>
      </c>
      <c r="F123" s="43">
        <v>200</v>
      </c>
      <c r="G123" s="43">
        <v>3.1</v>
      </c>
      <c r="H123" s="43">
        <v>3.1</v>
      </c>
      <c r="I123" s="43">
        <v>16</v>
      </c>
      <c r="J123" s="43">
        <v>105.3</v>
      </c>
      <c r="K123" s="60" t="s">
        <v>81</v>
      </c>
      <c r="L123" s="43">
        <v>10.199999999999999</v>
      </c>
    </row>
    <row r="124" spans="1:12" ht="15" x14ac:dyDescent="0.25">
      <c r="A124" s="14"/>
      <c r="B124" s="15"/>
      <c r="C124" s="11"/>
      <c r="D124" s="7" t="s">
        <v>23</v>
      </c>
      <c r="E124" s="42" t="s">
        <v>41</v>
      </c>
      <c r="F124" s="43">
        <v>20</v>
      </c>
      <c r="G124" s="43">
        <v>1.5</v>
      </c>
      <c r="H124" s="43">
        <v>0.1</v>
      </c>
      <c r="I124" s="43">
        <v>10</v>
      </c>
      <c r="J124" s="43">
        <v>47.4</v>
      </c>
      <c r="K124" s="44" t="s">
        <v>42</v>
      </c>
      <c r="L124" s="43">
        <v>1.2</v>
      </c>
    </row>
    <row r="125" spans="1:12" ht="15" x14ac:dyDescent="0.25">
      <c r="A125" s="14"/>
      <c r="B125" s="15"/>
      <c r="C125" s="11"/>
      <c r="D125" s="7" t="s">
        <v>80</v>
      </c>
      <c r="E125" s="59" t="s">
        <v>174</v>
      </c>
      <c r="F125" s="43">
        <v>100</v>
      </c>
      <c r="G125" s="43">
        <v>0.4</v>
      </c>
      <c r="H125" s="43">
        <v>0.3</v>
      </c>
      <c r="I125" s="43">
        <v>10</v>
      </c>
      <c r="J125" s="43">
        <v>45.6</v>
      </c>
      <c r="K125" s="60" t="s">
        <v>77</v>
      </c>
      <c r="L125" s="43">
        <v>8.5</v>
      </c>
    </row>
    <row r="126" spans="1:12" ht="15" x14ac:dyDescent="0.25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SUM(F121:F128)</f>
        <v>500</v>
      </c>
      <c r="G129" s="19">
        <f>SUM(G121:G128)</f>
        <v>23.1</v>
      </c>
      <c r="H129" s="19">
        <f>SUM(H121:H128)</f>
        <v>42.5</v>
      </c>
      <c r="I129" s="19">
        <f>SUM(I121:I128)</f>
        <v>51.6</v>
      </c>
      <c r="J129" s="19">
        <f>SUM(J121:J128)</f>
        <v>539.19999999999993</v>
      </c>
      <c r="K129" s="25"/>
      <c r="L129" s="19">
        <f>SUM(L121:L128)</f>
        <v>57.730000000000004</v>
      </c>
    </row>
    <row r="130" spans="1:12" ht="25.5" x14ac:dyDescent="0.25">
      <c r="A130" s="13">
        <f>A121</f>
        <v>2</v>
      </c>
      <c r="B130" s="13">
        <f>B121</f>
        <v>2</v>
      </c>
      <c r="C130" s="10" t="s">
        <v>24</v>
      </c>
      <c r="D130" s="7" t="s">
        <v>25</v>
      </c>
      <c r="E130" s="42" t="s">
        <v>121</v>
      </c>
      <c r="F130" s="43">
        <v>60</v>
      </c>
      <c r="G130" s="43">
        <v>0.7</v>
      </c>
      <c r="H130" s="43">
        <v>3.6</v>
      </c>
      <c r="I130" s="43">
        <v>2.7</v>
      </c>
      <c r="J130" s="43">
        <v>47.2</v>
      </c>
      <c r="K130" s="44" t="s">
        <v>139</v>
      </c>
      <c r="L130" s="43">
        <v>6.1</v>
      </c>
    </row>
    <row r="131" spans="1:12" ht="15" x14ac:dyDescent="0.25">
      <c r="A131" s="14"/>
      <c r="B131" s="15"/>
      <c r="C131" s="11"/>
      <c r="D131" s="7" t="s">
        <v>26</v>
      </c>
      <c r="E131" s="42" t="s">
        <v>122</v>
      </c>
      <c r="F131" s="43">
        <v>200</v>
      </c>
      <c r="G131" s="43">
        <v>1.5</v>
      </c>
      <c r="H131" s="43">
        <v>4.0999999999999996</v>
      </c>
      <c r="I131" s="43">
        <v>8.6</v>
      </c>
      <c r="J131" s="43">
        <v>77.3</v>
      </c>
      <c r="K131" s="44" t="s">
        <v>147</v>
      </c>
      <c r="L131" s="43">
        <v>3.49</v>
      </c>
    </row>
    <row r="132" spans="1:12" ht="25.5" x14ac:dyDescent="0.25">
      <c r="A132" s="14"/>
      <c r="B132" s="15"/>
      <c r="C132" s="11"/>
      <c r="D132" s="7" t="s">
        <v>27</v>
      </c>
      <c r="E132" s="42" t="s">
        <v>123</v>
      </c>
      <c r="F132" s="43">
        <v>90</v>
      </c>
      <c r="G132" s="43">
        <v>17.2</v>
      </c>
      <c r="H132" s="43">
        <v>17.600000000000001</v>
      </c>
      <c r="I132" s="43">
        <v>1.8</v>
      </c>
      <c r="J132" s="43">
        <v>233.8</v>
      </c>
      <c r="K132" s="44" t="s">
        <v>168</v>
      </c>
      <c r="L132" s="43">
        <v>38.61</v>
      </c>
    </row>
    <row r="133" spans="1:12" ht="15" x14ac:dyDescent="0.25">
      <c r="A133" s="14"/>
      <c r="B133" s="15"/>
      <c r="C133" s="11"/>
      <c r="D133" s="7" t="s">
        <v>28</v>
      </c>
      <c r="E133" s="42" t="s">
        <v>57</v>
      </c>
      <c r="F133" s="43">
        <v>150</v>
      </c>
      <c r="G133" s="43">
        <v>5.7</v>
      </c>
      <c r="H133" s="43">
        <v>4.8</v>
      </c>
      <c r="I133" s="43">
        <v>34.9</v>
      </c>
      <c r="J133" s="43">
        <v>205.9</v>
      </c>
      <c r="K133" s="44" t="s">
        <v>165</v>
      </c>
      <c r="L133" s="43">
        <v>7</v>
      </c>
    </row>
    <row r="134" spans="1:12" ht="15" x14ac:dyDescent="0.25">
      <c r="A134" s="14"/>
      <c r="B134" s="15"/>
      <c r="C134" s="11"/>
      <c r="D134" s="7" t="s">
        <v>29</v>
      </c>
      <c r="E134" s="42" t="s">
        <v>124</v>
      </c>
      <c r="F134" s="43">
        <v>200</v>
      </c>
      <c r="G134" s="43">
        <v>0</v>
      </c>
      <c r="H134" s="43">
        <v>0</v>
      </c>
      <c r="I134" s="43">
        <v>19.399999999999999</v>
      </c>
      <c r="J134" s="43">
        <v>77.400000000000006</v>
      </c>
      <c r="K134" s="44" t="s">
        <v>155</v>
      </c>
      <c r="L134" s="43">
        <v>5.42</v>
      </c>
    </row>
    <row r="135" spans="1:12" ht="15" x14ac:dyDescent="0.25">
      <c r="A135" s="14"/>
      <c r="B135" s="15"/>
      <c r="C135" s="11"/>
      <c r="D135" s="7" t="s">
        <v>30</v>
      </c>
      <c r="E135" s="42" t="s">
        <v>41</v>
      </c>
      <c r="F135" s="43">
        <v>40</v>
      </c>
      <c r="G135" s="43">
        <v>3.1</v>
      </c>
      <c r="H135" s="43">
        <v>0.3</v>
      </c>
      <c r="I135" s="43">
        <v>20.100000000000001</v>
      </c>
      <c r="J135" s="43">
        <v>94.7</v>
      </c>
      <c r="K135" s="44" t="s">
        <v>42</v>
      </c>
      <c r="L135" s="43">
        <v>1.2</v>
      </c>
    </row>
    <row r="136" spans="1:12" ht="15" x14ac:dyDescent="0.25">
      <c r="A136" s="14"/>
      <c r="B136" s="15"/>
      <c r="C136" s="11"/>
      <c r="D136" s="7" t="s">
        <v>31</v>
      </c>
      <c r="E136" s="42" t="s">
        <v>99</v>
      </c>
      <c r="F136" s="43">
        <v>20</v>
      </c>
      <c r="G136" s="43">
        <v>1.6</v>
      </c>
      <c r="H136" s="43">
        <v>0.6</v>
      </c>
      <c r="I136" s="43">
        <v>9.6</v>
      </c>
      <c r="J136" s="43">
        <v>51.8</v>
      </c>
      <c r="K136" s="44" t="s">
        <v>42</v>
      </c>
      <c r="L136" s="43">
        <v>1.68</v>
      </c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SUM(F130:F138)</f>
        <v>760</v>
      </c>
      <c r="G139" s="19">
        <f t="shared" ref="G139:J139" si="50">SUM(G130:G138)</f>
        <v>29.8</v>
      </c>
      <c r="H139" s="19">
        <f t="shared" si="50"/>
        <v>31.000000000000004</v>
      </c>
      <c r="I139" s="19">
        <f t="shared" si="50"/>
        <v>97.1</v>
      </c>
      <c r="J139" s="19">
        <f t="shared" si="50"/>
        <v>788.1</v>
      </c>
      <c r="K139" s="25"/>
      <c r="L139" s="19">
        <f t="shared" ref="L139" si="51">SUM(L130:L138)</f>
        <v>63.500000000000007</v>
      </c>
    </row>
    <row r="140" spans="1:12" ht="15.75" thickBot="1" x14ac:dyDescent="0.25">
      <c r="A140" s="33">
        <f>A121</f>
        <v>2</v>
      </c>
      <c r="B140" s="33">
        <f>B121</f>
        <v>2</v>
      </c>
      <c r="C140" s="63" t="s">
        <v>4</v>
      </c>
      <c r="D140" s="64"/>
      <c r="E140" s="31"/>
      <c r="F140" s="32">
        <f>F129+F139</f>
        <v>1260</v>
      </c>
      <c r="G140" s="32">
        <f>G129+G139</f>
        <v>52.900000000000006</v>
      </c>
      <c r="H140" s="32">
        <f>H129+H139</f>
        <v>73.5</v>
      </c>
      <c r="I140" s="32">
        <f>I129+I139</f>
        <v>148.69999999999999</v>
      </c>
      <c r="J140" s="32">
        <f>J129+J139</f>
        <v>1327.3</v>
      </c>
      <c r="K140" s="32"/>
      <c r="L140" s="32">
        <f>L129+L139</f>
        <v>121.23000000000002</v>
      </c>
    </row>
    <row r="141" spans="1:12" ht="25.5" x14ac:dyDescent="0.25">
      <c r="A141" s="20">
        <v>2</v>
      </c>
      <c r="B141" s="21">
        <v>3</v>
      </c>
      <c r="C141" s="22" t="s">
        <v>20</v>
      </c>
      <c r="D141" s="5" t="s">
        <v>25</v>
      </c>
      <c r="E141" s="39" t="s">
        <v>91</v>
      </c>
      <c r="F141" s="40">
        <v>60</v>
      </c>
      <c r="G141" s="40">
        <v>0.6</v>
      </c>
      <c r="H141" s="40">
        <v>0.1</v>
      </c>
      <c r="I141" s="40">
        <v>2.2000000000000002</v>
      </c>
      <c r="J141" s="40">
        <v>13.9</v>
      </c>
      <c r="K141" s="41" t="s">
        <v>68</v>
      </c>
      <c r="L141" s="40">
        <v>7.2</v>
      </c>
    </row>
    <row r="142" spans="1:12" ht="25.5" x14ac:dyDescent="0.25">
      <c r="A142" s="23"/>
      <c r="B142" s="15"/>
      <c r="C142" s="11"/>
      <c r="D142" s="7" t="s">
        <v>27</v>
      </c>
      <c r="E142" s="42" t="s">
        <v>85</v>
      </c>
      <c r="F142" s="43">
        <v>120</v>
      </c>
      <c r="G142" s="43">
        <v>26.9</v>
      </c>
      <c r="H142" s="43">
        <v>16</v>
      </c>
      <c r="I142" s="43">
        <v>4.4000000000000004</v>
      </c>
      <c r="J142" s="43">
        <v>270.2</v>
      </c>
      <c r="K142" s="44" t="s">
        <v>71</v>
      </c>
      <c r="L142" s="43">
        <v>69.150000000000006</v>
      </c>
    </row>
    <row r="143" spans="1:12" ht="25.5" x14ac:dyDescent="0.25">
      <c r="A143" s="23"/>
      <c r="B143" s="15"/>
      <c r="C143" s="11"/>
      <c r="D143" s="6" t="s">
        <v>28</v>
      </c>
      <c r="E143" s="42" t="s">
        <v>92</v>
      </c>
      <c r="F143" s="43">
        <v>150</v>
      </c>
      <c r="G143" s="43">
        <v>8.8000000000000007</v>
      </c>
      <c r="H143" s="43">
        <v>5.4</v>
      </c>
      <c r="I143" s="43">
        <v>40.200000000000003</v>
      </c>
      <c r="J143" s="43">
        <v>169.3</v>
      </c>
      <c r="K143" s="44" t="s">
        <v>72</v>
      </c>
      <c r="L143" s="43">
        <v>8.56</v>
      </c>
    </row>
    <row r="144" spans="1:12" ht="15" x14ac:dyDescent="0.25">
      <c r="A144" s="23"/>
      <c r="B144" s="15"/>
      <c r="C144" s="11"/>
      <c r="D144" s="7" t="s">
        <v>22</v>
      </c>
      <c r="E144" s="42" t="s">
        <v>50</v>
      </c>
      <c r="F144" s="43">
        <v>200</v>
      </c>
      <c r="G144" s="43">
        <v>0.4</v>
      </c>
      <c r="H144" s="43">
        <v>0</v>
      </c>
      <c r="I144" s="43">
        <v>15.4</v>
      </c>
      <c r="J144" s="43">
        <v>63.7</v>
      </c>
      <c r="K144" s="44" t="s">
        <v>73</v>
      </c>
      <c r="L144" s="43">
        <v>2.77</v>
      </c>
    </row>
    <row r="145" spans="1:12" ht="15.75" customHeight="1" x14ac:dyDescent="0.25">
      <c r="A145" s="23"/>
      <c r="B145" s="15"/>
      <c r="C145" s="11"/>
      <c r="D145" s="7" t="s">
        <v>23</v>
      </c>
      <c r="E145" s="42" t="s">
        <v>41</v>
      </c>
      <c r="F145" s="43">
        <v>30</v>
      </c>
      <c r="G145" s="43">
        <v>2.2999999999999998</v>
      </c>
      <c r="H145" s="43">
        <v>0.2</v>
      </c>
      <c r="I145" s="43">
        <v>15.1</v>
      </c>
      <c r="J145" s="43">
        <v>71.099999999999994</v>
      </c>
      <c r="K145" s="44" t="s">
        <v>42</v>
      </c>
      <c r="L145" s="43">
        <v>1.2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560</v>
      </c>
      <c r="G148" s="19">
        <f>SUM(G141:G147)</f>
        <v>38.999999999999993</v>
      </c>
      <c r="H148" s="19">
        <f>SUM(H141:H147)</f>
        <v>21.7</v>
      </c>
      <c r="I148" s="19">
        <f>SUM(I141:I147)</f>
        <v>77.3</v>
      </c>
      <c r="J148" s="19">
        <f>SUM(J141:J147)</f>
        <v>588.20000000000005</v>
      </c>
      <c r="K148" s="25"/>
      <c r="L148" s="19">
        <f>SUM(L141:L147)</f>
        <v>88.88000000000001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 t="s">
        <v>125</v>
      </c>
      <c r="F149" s="43">
        <v>60</v>
      </c>
      <c r="G149" s="43">
        <v>0.8</v>
      </c>
      <c r="H149" s="43">
        <v>3.6</v>
      </c>
      <c r="I149" s="43">
        <v>4.9000000000000004</v>
      </c>
      <c r="J149" s="43">
        <v>55.6</v>
      </c>
      <c r="K149" s="44" t="s">
        <v>140</v>
      </c>
      <c r="L149" s="43">
        <v>4.1900000000000004</v>
      </c>
    </row>
    <row r="150" spans="1:12" ht="15" x14ac:dyDescent="0.25">
      <c r="A150" s="23"/>
      <c r="B150" s="15"/>
      <c r="C150" s="11"/>
      <c r="D150" s="7" t="s">
        <v>26</v>
      </c>
      <c r="E150" s="42" t="s">
        <v>126</v>
      </c>
      <c r="F150" s="43">
        <v>200</v>
      </c>
      <c r="G150" s="43">
        <v>0.7</v>
      </c>
      <c r="H150" s="43">
        <v>4</v>
      </c>
      <c r="I150" s="43">
        <v>5.7</v>
      </c>
      <c r="J150" s="43">
        <v>61.8</v>
      </c>
      <c r="K150" s="44" t="s">
        <v>148</v>
      </c>
      <c r="L150" s="43">
        <v>2.42</v>
      </c>
    </row>
    <row r="151" spans="1:12" ht="15" x14ac:dyDescent="0.25">
      <c r="A151" s="23"/>
      <c r="B151" s="15"/>
      <c r="C151" s="11"/>
      <c r="D151" s="7" t="s">
        <v>27</v>
      </c>
      <c r="E151" s="42" t="s">
        <v>52</v>
      </c>
      <c r="F151" s="43">
        <v>200</v>
      </c>
      <c r="G151" s="43">
        <v>24.8</v>
      </c>
      <c r="H151" s="43">
        <v>27.5</v>
      </c>
      <c r="I151" s="43">
        <v>50.9</v>
      </c>
      <c r="J151" s="43">
        <v>389.4</v>
      </c>
      <c r="K151" s="44" t="s">
        <v>169</v>
      </c>
      <c r="L151" s="43">
        <v>49.21</v>
      </c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 t="s">
        <v>127</v>
      </c>
      <c r="F153" s="43">
        <v>200</v>
      </c>
      <c r="G153" s="43">
        <v>0.3</v>
      </c>
      <c r="H153" s="43">
        <v>0.1</v>
      </c>
      <c r="I153" s="43">
        <v>25.1</v>
      </c>
      <c r="J153" s="43">
        <v>103.9</v>
      </c>
      <c r="K153" s="44" t="s">
        <v>156</v>
      </c>
      <c r="L153" s="43">
        <v>13.12</v>
      </c>
    </row>
    <row r="154" spans="1:12" ht="15" x14ac:dyDescent="0.25">
      <c r="A154" s="23"/>
      <c r="B154" s="15"/>
      <c r="C154" s="11"/>
      <c r="D154" s="7" t="s">
        <v>30</v>
      </c>
      <c r="E154" s="42" t="s">
        <v>41</v>
      </c>
      <c r="F154" s="43">
        <v>40</v>
      </c>
      <c r="G154" s="43">
        <v>3.1</v>
      </c>
      <c r="H154" s="43">
        <v>0.3</v>
      </c>
      <c r="I154" s="43">
        <v>20.100000000000001</v>
      </c>
      <c r="J154" s="43">
        <v>94.7</v>
      </c>
      <c r="K154" s="44" t="s">
        <v>42</v>
      </c>
      <c r="L154" s="43">
        <v>1.2</v>
      </c>
    </row>
    <row r="155" spans="1:12" ht="15" x14ac:dyDescent="0.25">
      <c r="A155" s="23"/>
      <c r="B155" s="15"/>
      <c r="C155" s="11"/>
      <c r="D155" s="7" t="s">
        <v>31</v>
      </c>
      <c r="E155" s="42" t="s">
        <v>99</v>
      </c>
      <c r="F155" s="43">
        <v>20</v>
      </c>
      <c r="G155" s="43">
        <v>1.6</v>
      </c>
      <c r="H155" s="43">
        <v>0.6</v>
      </c>
      <c r="I155" s="43">
        <v>9.6</v>
      </c>
      <c r="J155" s="43">
        <v>51.8</v>
      </c>
      <c r="K155" s="44" t="s">
        <v>42</v>
      </c>
      <c r="L155" s="43">
        <v>1.68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720</v>
      </c>
      <c r="G158" s="19">
        <f t="shared" ref="G158:J158" si="52">SUM(G149:G157)</f>
        <v>31.300000000000004</v>
      </c>
      <c r="H158" s="19">
        <f t="shared" si="52"/>
        <v>36.1</v>
      </c>
      <c r="I158" s="19">
        <f t="shared" si="52"/>
        <v>116.29999999999998</v>
      </c>
      <c r="J158" s="19">
        <f t="shared" si="52"/>
        <v>757.19999999999993</v>
      </c>
      <c r="K158" s="25"/>
      <c r="L158" s="19">
        <f t="shared" ref="L158" si="53">SUM(L149:L157)</f>
        <v>71.820000000000007</v>
      </c>
    </row>
    <row r="159" spans="1:12" ht="15.75" thickBot="1" x14ac:dyDescent="0.25">
      <c r="A159" s="29">
        <f>A141</f>
        <v>2</v>
      </c>
      <c r="B159" s="30">
        <f>B141</f>
        <v>3</v>
      </c>
      <c r="C159" s="63" t="s">
        <v>4</v>
      </c>
      <c r="D159" s="64"/>
      <c r="E159" s="31"/>
      <c r="F159" s="32">
        <f>F148+F158</f>
        <v>1280</v>
      </c>
      <c r="G159" s="32">
        <f t="shared" ref="G159" si="54">G148+G158</f>
        <v>70.3</v>
      </c>
      <c r="H159" s="32">
        <f t="shared" ref="H159" si="55">H148+H158</f>
        <v>57.8</v>
      </c>
      <c r="I159" s="32">
        <f t="shared" ref="I159" si="56">I148+I158</f>
        <v>193.59999999999997</v>
      </c>
      <c r="J159" s="32">
        <f t="shared" ref="J159:L159" si="57">J148+J158</f>
        <v>1345.4</v>
      </c>
      <c r="K159" s="32"/>
      <c r="L159" s="32">
        <f t="shared" si="57"/>
        <v>160.70000000000002</v>
      </c>
    </row>
    <row r="160" spans="1:12" ht="15.75" thickBot="1" x14ac:dyDescent="0.3">
      <c r="A160" s="23"/>
      <c r="B160" s="15"/>
      <c r="C160" s="11"/>
      <c r="D160" s="7" t="s">
        <v>80</v>
      </c>
      <c r="E160" s="42" t="s">
        <v>175</v>
      </c>
      <c r="F160" s="43">
        <v>100</v>
      </c>
      <c r="G160" s="43">
        <v>0.8</v>
      </c>
      <c r="H160" s="43">
        <v>0.2</v>
      </c>
      <c r="I160" s="43">
        <v>7.3</v>
      </c>
      <c r="J160" s="43">
        <v>36.9</v>
      </c>
      <c r="K160" s="44" t="s">
        <v>77</v>
      </c>
      <c r="L160" s="43">
        <v>20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55</v>
      </c>
      <c r="F161" s="40">
        <v>180</v>
      </c>
      <c r="G161" s="40">
        <v>13.3</v>
      </c>
      <c r="H161" s="40">
        <v>14.1</v>
      </c>
      <c r="I161" s="40">
        <v>12.1</v>
      </c>
      <c r="J161" s="40">
        <v>286.10000000000002</v>
      </c>
      <c r="K161" s="41" t="s">
        <v>61</v>
      </c>
      <c r="L161" s="40">
        <v>64.959999999999994</v>
      </c>
    </row>
    <row r="162" spans="1:12" ht="15" x14ac:dyDescent="0.25">
      <c r="A162" s="23"/>
      <c r="B162" s="15"/>
      <c r="C162" s="11"/>
      <c r="D162" s="7" t="s">
        <v>22</v>
      </c>
      <c r="E162" s="42" t="s">
        <v>56</v>
      </c>
      <c r="F162" s="43">
        <v>200</v>
      </c>
      <c r="G162" s="43">
        <v>1.5</v>
      </c>
      <c r="H162" s="43">
        <v>1.3</v>
      </c>
      <c r="I162" s="43">
        <v>22.4</v>
      </c>
      <c r="J162" s="43">
        <v>107</v>
      </c>
      <c r="K162" s="44" t="s">
        <v>63</v>
      </c>
      <c r="L162" s="43">
        <v>8.42</v>
      </c>
    </row>
    <row r="163" spans="1:12" ht="15" x14ac:dyDescent="0.25">
      <c r="A163" s="23"/>
      <c r="B163" s="15"/>
      <c r="C163" s="11"/>
      <c r="D163" s="7" t="s">
        <v>23</v>
      </c>
      <c r="E163" s="42" t="s">
        <v>41</v>
      </c>
      <c r="F163" s="43">
        <v>20</v>
      </c>
      <c r="G163" s="43">
        <v>1.5</v>
      </c>
      <c r="H163" s="43">
        <v>0.1</v>
      </c>
      <c r="I163" s="43">
        <v>10</v>
      </c>
      <c r="J163" s="43">
        <v>47.4</v>
      </c>
      <c r="K163" s="44" t="s">
        <v>42</v>
      </c>
      <c r="L163" s="43">
        <v>1.2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v>500</v>
      </c>
      <c r="G166" s="19">
        <v>17.100000000000001</v>
      </c>
      <c r="H166" s="19">
        <v>15.7</v>
      </c>
      <c r="I166" s="19">
        <v>51.8</v>
      </c>
      <c r="J166" s="19">
        <v>477.4</v>
      </c>
      <c r="K166" s="25"/>
      <c r="L166" s="19">
        <f>SUM(L160:L165)</f>
        <v>94.58</v>
      </c>
    </row>
    <row r="167" spans="1:12" ht="15" x14ac:dyDescent="0.25">
      <c r="A167" s="26">
        <f>A161</f>
        <v>2</v>
      </c>
      <c r="B167" s="13">
        <f>B161</f>
        <v>4</v>
      </c>
      <c r="C167" s="10" t="s">
        <v>24</v>
      </c>
      <c r="D167" s="7" t="s">
        <v>25</v>
      </c>
      <c r="E167" s="42" t="s">
        <v>95</v>
      </c>
      <c r="F167" s="43">
        <v>60</v>
      </c>
      <c r="G167" s="43">
        <v>0.8</v>
      </c>
      <c r="H167" s="43">
        <v>0</v>
      </c>
      <c r="I167" s="43">
        <v>2.9</v>
      </c>
      <c r="J167" s="43">
        <v>15.1</v>
      </c>
      <c r="K167" s="44" t="s">
        <v>134</v>
      </c>
      <c r="L167" s="43">
        <v>7.8</v>
      </c>
    </row>
    <row r="168" spans="1:12" ht="15" x14ac:dyDescent="0.25">
      <c r="A168" s="23"/>
      <c r="B168" s="15"/>
      <c r="C168" s="11"/>
      <c r="D168" s="7" t="s">
        <v>26</v>
      </c>
      <c r="E168" s="42" t="s">
        <v>128</v>
      </c>
      <c r="F168" s="43">
        <v>200</v>
      </c>
      <c r="G168" s="43">
        <v>2.2000000000000002</v>
      </c>
      <c r="H168" s="43">
        <v>3.4</v>
      </c>
      <c r="I168" s="43">
        <v>13.4</v>
      </c>
      <c r="J168" s="43">
        <v>108.6</v>
      </c>
      <c r="K168" s="44" t="s">
        <v>149</v>
      </c>
      <c r="L168" s="43">
        <v>3.37</v>
      </c>
    </row>
    <row r="169" spans="1:12" ht="15" x14ac:dyDescent="0.25">
      <c r="A169" s="23"/>
      <c r="B169" s="15"/>
      <c r="C169" s="11"/>
      <c r="D169" s="7" t="s">
        <v>27</v>
      </c>
      <c r="E169" s="42" t="s">
        <v>129</v>
      </c>
      <c r="F169" s="43">
        <v>200</v>
      </c>
      <c r="G169" s="43">
        <v>17.3</v>
      </c>
      <c r="H169" s="43">
        <v>22</v>
      </c>
      <c r="I169" s="43">
        <v>19.2</v>
      </c>
      <c r="J169" s="43">
        <v>344.6</v>
      </c>
      <c r="K169" s="44" t="s">
        <v>170</v>
      </c>
      <c r="L169" s="43">
        <v>36.26</v>
      </c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 t="s">
        <v>112</v>
      </c>
      <c r="F171" s="43">
        <v>200</v>
      </c>
      <c r="G171" s="43">
        <v>0.2</v>
      </c>
      <c r="H171" s="43">
        <v>0.2</v>
      </c>
      <c r="I171" s="43">
        <v>23.2</v>
      </c>
      <c r="J171" s="43">
        <v>95.7</v>
      </c>
      <c r="K171" s="44" t="s">
        <v>157</v>
      </c>
      <c r="L171" s="43">
        <v>15.53</v>
      </c>
    </row>
    <row r="172" spans="1:12" ht="15" x14ac:dyDescent="0.25">
      <c r="A172" s="23"/>
      <c r="B172" s="15"/>
      <c r="C172" s="11"/>
      <c r="D172" s="7" t="s">
        <v>30</v>
      </c>
      <c r="E172" s="42" t="s">
        <v>41</v>
      </c>
      <c r="F172" s="43">
        <v>40</v>
      </c>
      <c r="G172" s="43">
        <v>3.1</v>
      </c>
      <c r="H172" s="43">
        <v>0.3</v>
      </c>
      <c r="I172" s="43">
        <v>20.100000000000001</v>
      </c>
      <c r="J172" s="43">
        <v>94.7</v>
      </c>
      <c r="K172" s="44" t="s">
        <v>42</v>
      </c>
      <c r="L172" s="43">
        <v>1.2</v>
      </c>
    </row>
    <row r="173" spans="1:12" ht="15" x14ac:dyDescent="0.25">
      <c r="A173" s="23"/>
      <c r="B173" s="15"/>
      <c r="C173" s="11"/>
      <c r="D173" s="7" t="s">
        <v>31</v>
      </c>
      <c r="E173" s="42" t="s">
        <v>99</v>
      </c>
      <c r="F173" s="43">
        <v>20</v>
      </c>
      <c r="G173" s="43">
        <v>1.6</v>
      </c>
      <c r="H173" s="43">
        <v>0.6</v>
      </c>
      <c r="I173" s="43">
        <v>9.6</v>
      </c>
      <c r="J173" s="43">
        <v>51.8</v>
      </c>
      <c r="K173" s="44" t="s">
        <v>42</v>
      </c>
      <c r="L173" s="43">
        <v>1.68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720</v>
      </c>
      <c r="G176" s="19">
        <f t="shared" ref="G176:J176" si="58">SUM(G167:G175)</f>
        <v>25.200000000000003</v>
      </c>
      <c r="H176" s="19">
        <f t="shared" si="58"/>
        <v>26.5</v>
      </c>
      <c r="I176" s="19">
        <f t="shared" si="58"/>
        <v>88.4</v>
      </c>
      <c r="J176" s="19">
        <f t="shared" si="58"/>
        <v>710.5</v>
      </c>
      <c r="K176" s="25"/>
      <c r="L176" s="19">
        <f t="shared" ref="L176" si="59">SUM(L167:L175)</f>
        <v>65.84</v>
      </c>
    </row>
    <row r="177" spans="1:12" ht="15.75" thickBot="1" x14ac:dyDescent="0.25">
      <c r="A177" s="29">
        <f>A161</f>
        <v>2</v>
      </c>
      <c r="B177" s="30">
        <f>B161</f>
        <v>4</v>
      </c>
      <c r="C177" s="63" t="s">
        <v>4</v>
      </c>
      <c r="D177" s="64"/>
      <c r="E177" s="31"/>
      <c r="F177" s="32">
        <f>F166+F176</f>
        <v>1220</v>
      </c>
      <c r="G177" s="32">
        <f t="shared" ref="G177" si="60">G166+G176</f>
        <v>42.300000000000004</v>
      </c>
      <c r="H177" s="32">
        <f t="shared" ref="H177" si="61">H166+H176</f>
        <v>42.2</v>
      </c>
      <c r="I177" s="32">
        <f t="shared" ref="I177" si="62">I166+I176</f>
        <v>140.19999999999999</v>
      </c>
      <c r="J177" s="32">
        <f t="shared" ref="J177:L177" si="63">J166+J176</f>
        <v>1187.9000000000001</v>
      </c>
      <c r="K177" s="32"/>
      <c r="L177" s="32">
        <f t="shared" si="63"/>
        <v>160.42000000000002</v>
      </c>
    </row>
    <row r="178" spans="1:12" ht="15.75" thickBot="1" x14ac:dyDescent="0.3">
      <c r="A178" s="23"/>
      <c r="B178" s="15"/>
      <c r="C178" s="11"/>
      <c r="D178" s="6" t="s">
        <v>25</v>
      </c>
      <c r="E178" s="42" t="s">
        <v>82</v>
      </c>
      <c r="F178" s="43">
        <v>60</v>
      </c>
      <c r="G178" s="43">
        <v>0.5</v>
      </c>
      <c r="H178" s="43">
        <v>0.1</v>
      </c>
      <c r="I178" s="43">
        <v>1.5</v>
      </c>
      <c r="J178" s="43">
        <v>8.4</v>
      </c>
      <c r="K178" s="44" t="s">
        <v>68</v>
      </c>
      <c r="L178" s="43">
        <v>7.2</v>
      </c>
    </row>
    <row r="179" spans="1:12" ht="25.5" x14ac:dyDescent="0.25">
      <c r="A179" s="20">
        <v>2</v>
      </c>
      <c r="B179" s="21">
        <v>5</v>
      </c>
      <c r="C179" s="22" t="s">
        <v>20</v>
      </c>
      <c r="D179" s="5" t="s">
        <v>27</v>
      </c>
      <c r="E179" s="39" t="s">
        <v>83</v>
      </c>
      <c r="F179" s="40">
        <v>120</v>
      </c>
      <c r="G179" s="40">
        <v>15.2</v>
      </c>
      <c r="H179" s="40">
        <v>19.2</v>
      </c>
      <c r="I179" s="40">
        <v>9.3000000000000007</v>
      </c>
      <c r="J179" s="40">
        <v>206.3</v>
      </c>
      <c r="K179" s="41" t="s">
        <v>84</v>
      </c>
      <c r="L179" s="40">
        <v>48.27</v>
      </c>
    </row>
    <row r="180" spans="1:12" ht="15" x14ac:dyDescent="0.25">
      <c r="A180" s="23"/>
      <c r="B180" s="15"/>
      <c r="C180" s="11"/>
      <c r="D180" s="6" t="s">
        <v>28</v>
      </c>
      <c r="E180" s="42" t="s">
        <v>57</v>
      </c>
      <c r="F180" s="43">
        <v>150</v>
      </c>
      <c r="G180" s="43">
        <v>5.7</v>
      </c>
      <c r="H180" s="43">
        <v>4.8</v>
      </c>
      <c r="I180" s="43">
        <v>34.9</v>
      </c>
      <c r="J180" s="43">
        <v>205.9</v>
      </c>
      <c r="K180" s="44" t="s">
        <v>59</v>
      </c>
      <c r="L180" s="43">
        <v>6.72</v>
      </c>
    </row>
    <row r="181" spans="1:12" ht="15" x14ac:dyDescent="0.25">
      <c r="A181" s="23"/>
      <c r="B181" s="15"/>
      <c r="C181" s="11"/>
      <c r="D181" s="7" t="s">
        <v>22</v>
      </c>
      <c r="E181" s="42" t="s">
        <v>46</v>
      </c>
      <c r="F181" s="43">
        <v>200</v>
      </c>
      <c r="G181" s="43">
        <v>0.3</v>
      </c>
      <c r="H181" s="43">
        <v>0</v>
      </c>
      <c r="I181" s="43">
        <v>15.2</v>
      </c>
      <c r="J181" s="43">
        <v>62.1</v>
      </c>
      <c r="K181" s="44" t="s">
        <v>60</v>
      </c>
      <c r="L181" s="43">
        <v>1.73</v>
      </c>
    </row>
    <row r="182" spans="1:12" ht="15" x14ac:dyDescent="0.25">
      <c r="A182" s="23"/>
      <c r="B182" s="15"/>
      <c r="C182" s="11"/>
      <c r="D182" s="7" t="s">
        <v>23</v>
      </c>
      <c r="E182" s="42" t="s">
        <v>41</v>
      </c>
      <c r="F182" s="43">
        <v>20</v>
      </c>
      <c r="G182" s="43">
        <v>1.5</v>
      </c>
      <c r="H182" s="43">
        <v>0.1</v>
      </c>
      <c r="I182" s="43">
        <v>10</v>
      </c>
      <c r="J182" s="43">
        <v>47.4</v>
      </c>
      <c r="K182" s="44" t="s">
        <v>42</v>
      </c>
      <c r="L182" s="43">
        <v>1.2</v>
      </c>
    </row>
    <row r="183" spans="1:12" ht="15" x14ac:dyDescent="0.2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SUM(F178:F185)</f>
        <v>550</v>
      </c>
      <c r="G186" s="19">
        <f t="shared" ref="G186:J186" si="64">SUM(G178:G185)</f>
        <v>23.2</v>
      </c>
      <c r="H186" s="19">
        <f t="shared" si="64"/>
        <v>24.200000000000003</v>
      </c>
      <c r="I186" s="19">
        <f t="shared" si="64"/>
        <v>70.900000000000006</v>
      </c>
      <c r="J186" s="19">
        <f t="shared" si="64"/>
        <v>530.1</v>
      </c>
      <c r="K186" s="25"/>
      <c r="L186" s="19">
        <f>SUM(L178:L185)</f>
        <v>65.12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 t="s">
        <v>130</v>
      </c>
      <c r="F187" s="43">
        <v>60</v>
      </c>
      <c r="G187" s="43">
        <v>3.6</v>
      </c>
      <c r="H187" s="43">
        <v>9.3000000000000007</v>
      </c>
      <c r="I187" s="43">
        <v>0.9</v>
      </c>
      <c r="J187" s="43">
        <v>101</v>
      </c>
      <c r="K187" s="44" t="s">
        <v>141</v>
      </c>
      <c r="L187" s="43">
        <v>13.22</v>
      </c>
    </row>
    <row r="188" spans="1:12" ht="25.5" x14ac:dyDescent="0.25">
      <c r="A188" s="23"/>
      <c r="B188" s="15"/>
      <c r="C188" s="11"/>
      <c r="D188" s="7" t="s">
        <v>26</v>
      </c>
      <c r="E188" s="42" t="s">
        <v>131</v>
      </c>
      <c r="F188" s="43">
        <v>200</v>
      </c>
      <c r="G188" s="43">
        <v>1.5</v>
      </c>
      <c r="H188" s="43">
        <v>4.0999999999999996</v>
      </c>
      <c r="I188" s="43">
        <v>7.3</v>
      </c>
      <c r="J188" s="43">
        <v>72.2</v>
      </c>
      <c r="K188" s="44">
        <v>88</v>
      </c>
      <c r="L188" s="43">
        <v>3.31</v>
      </c>
    </row>
    <row r="189" spans="1:12" ht="15" x14ac:dyDescent="0.25">
      <c r="A189" s="23"/>
      <c r="B189" s="15"/>
      <c r="C189" s="11"/>
      <c r="D189" s="7" t="s">
        <v>27</v>
      </c>
      <c r="E189" s="42" t="s">
        <v>110</v>
      </c>
      <c r="F189" s="43">
        <v>90</v>
      </c>
      <c r="G189" s="43">
        <v>15.7</v>
      </c>
      <c r="H189" s="43">
        <v>15.9</v>
      </c>
      <c r="I189" s="43">
        <v>3.1</v>
      </c>
      <c r="J189" s="43">
        <v>270</v>
      </c>
      <c r="K189" s="44" t="s">
        <v>162</v>
      </c>
      <c r="L189" s="43">
        <v>38.299999999999997</v>
      </c>
    </row>
    <row r="190" spans="1:12" ht="25.5" x14ac:dyDescent="0.25">
      <c r="A190" s="23"/>
      <c r="B190" s="15"/>
      <c r="C190" s="11"/>
      <c r="D190" s="7" t="s">
        <v>28</v>
      </c>
      <c r="E190" s="42" t="s">
        <v>132</v>
      </c>
      <c r="F190" s="43">
        <v>150</v>
      </c>
      <c r="G190" s="43">
        <v>6.5</v>
      </c>
      <c r="H190" s="43">
        <v>5.4</v>
      </c>
      <c r="I190" s="43">
        <v>38.200000000000003</v>
      </c>
      <c r="J190" s="43">
        <v>178.2</v>
      </c>
      <c r="K190" s="44" t="s">
        <v>171</v>
      </c>
      <c r="L190" s="43">
        <v>12.67</v>
      </c>
    </row>
    <row r="191" spans="1:12" ht="25.5" x14ac:dyDescent="0.25">
      <c r="A191" s="23"/>
      <c r="B191" s="15"/>
      <c r="C191" s="11"/>
      <c r="D191" s="7" t="s">
        <v>29</v>
      </c>
      <c r="E191" s="42" t="s">
        <v>133</v>
      </c>
      <c r="F191" s="43">
        <v>200</v>
      </c>
      <c r="G191" s="43">
        <v>0</v>
      </c>
      <c r="H191" s="43">
        <v>0</v>
      </c>
      <c r="I191" s="43">
        <v>9.6999999999999993</v>
      </c>
      <c r="J191" s="43">
        <v>38.700000000000003</v>
      </c>
      <c r="K191" s="44" t="s">
        <v>151</v>
      </c>
      <c r="L191" s="43">
        <v>2.4700000000000002</v>
      </c>
    </row>
    <row r="192" spans="1:12" ht="15" x14ac:dyDescent="0.25">
      <c r="A192" s="23"/>
      <c r="B192" s="15"/>
      <c r="C192" s="11"/>
      <c r="D192" s="7" t="s">
        <v>30</v>
      </c>
      <c r="E192" s="42" t="s">
        <v>41</v>
      </c>
      <c r="F192" s="43">
        <v>40</v>
      </c>
      <c r="G192" s="43">
        <v>31</v>
      </c>
      <c r="H192" s="43">
        <v>0.3</v>
      </c>
      <c r="I192" s="43">
        <v>20.100000000000001</v>
      </c>
      <c r="J192" s="43">
        <v>94.7</v>
      </c>
      <c r="K192" s="44" t="s">
        <v>42</v>
      </c>
      <c r="L192" s="43">
        <v>1.2</v>
      </c>
    </row>
    <row r="193" spans="1:12" ht="15" x14ac:dyDescent="0.25">
      <c r="A193" s="23"/>
      <c r="B193" s="15"/>
      <c r="C193" s="11"/>
      <c r="D193" s="7" t="s">
        <v>31</v>
      </c>
      <c r="E193" s="42" t="s">
        <v>99</v>
      </c>
      <c r="F193" s="43">
        <v>20</v>
      </c>
      <c r="G193" s="43">
        <v>1.6</v>
      </c>
      <c r="H193" s="43">
        <v>0.6</v>
      </c>
      <c r="I193" s="43">
        <v>9.6</v>
      </c>
      <c r="J193" s="43">
        <v>51.8</v>
      </c>
      <c r="K193" s="44" t="s">
        <v>42</v>
      </c>
      <c r="L193" s="43">
        <v>1.68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760</v>
      </c>
      <c r="G196" s="19">
        <f t="shared" ref="G196:J196" si="65">SUM(G187:G195)</f>
        <v>59.9</v>
      </c>
      <c r="H196" s="19">
        <f t="shared" si="65"/>
        <v>35.6</v>
      </c>
      <c r="I196" s="19">
        <f t="shared" si="65"/>
        <v>88.9</v>
      </c>
      <c r="J196" s="19">
        <f t="shared" si="65"/>
        <v>806.6</v>
      </c>
      <c r="K196" s="25"/>
      <c r="L196" s="19">
        <f t="shared" ref="L196" si="66">SUM(L187:L195)</f>
        <v>72.850000000000009</v>
      </c>
    </row>
    <row r="197" spans="1:12" ht="15" x14ac:dyDescent="0.2">
      <c r="A197" s="29">
        <f>A179</f>
        <v>2</v>
      </c>
      <c r="B197" s="30">
        <f>B179</f>
        <v>5</v>
      </c>
      <c r="C197" s="63" t="s">
        <v>4</v>
      </c>
      <c r="D197" s="64"/>
      <c r="E197" s="31"/>
      <c r="F197" s="32">
        <f>F186+F196</f>
        <v>1310</v>
      </c>
      <c r="G197" s="32">
        <f t="shared" ref="G197" si="67">G186+G196</f>
        <v>83.1</v>
      </c>
      <c r="H197" s="32">
        <f t="shared" ref="H197" si="68">H186+H196</f>
        <v>59.800000000000004</v>
      </c>
      <c r="I197" s="32">
        <f t="shared" ref="I197" si="69">I186+I196</f>
        <v>159.80000000000001</v>
      </c>
      <c r="J197" s="32">
        <f t="shared" ref="J197:L197" si="70">J186+J196</f>
        <v>1336.7</v>
      </c>
      <c r="K197" s="32"/>
      <c r="L197" s="32">
        <f t="shared" si="70"/>
        <v>137.97000000000003</v>
      </c>
    </row>
    <row r="198" spans="1:12" x14ac:dyDescent="0.2">
      <c r="A198" s="27"/>
      <c r="B198" s="28"/>
      <c r="C198" s="66" t="s">
        <v>5</v>
      </c>
      <c r="D198" s="66"/>
      <c r="E198" s="66"/>
      <c r="F198" s="34">
        <f>(F24+F44+F63+F82+F101+F120+F140+F159+F177+F197)/(IF(F24=0,0,1)+IF(F44=0,0,1)+IF(F63=0,0,1)+IF(F82=0,0,1)+IF(F101=0,0,1)+IF(F120=0,0,1)+IF(F140=0,0,1)+IF(F159=0,0,1)+IF(F177=0,0,1)+IF(F197=0,0,1))</f>
        <v>1300</v>
      </c>
      <c r="G198" s="34">
        <f>(G24+G44+G63+G82+G101+G120+G140+G159+G177+G197)/(IF(G24=0,0,1)+IF(G44=0,0,1)+IF(G63=0,0,1)+IF(G82=0,0,1)+IF(G101=0,0,1)+IF(G120=0,0,1)+IF(G140=0,0,1)+IF(G159=0,0,1)+IF(G177=0,0,1)+IF(G197=0,0,1))</f>
        <v>55.680000000000007</v>
      </c>
      <c r="H198" s="34">
        <f>(H24+H44+H63+H82+H101+H120+H140+H159+H177+H197)/(IF(H24=0,0,1)+IF(H44=0,0,1)+IF(H63=0,0,1)+IF(H82=0,0,1)+IF(H101=0,0,1)+IF(H120=0,0,1)+IF(H140=0,0,1)+IF(H159=0,0,1)+IF(H177=0,0,1)+IF(H197=0,0,1))</f>
        <v>51.320000000000007</v>
      </c>
      <c r="I198" s="34">
        <f>(I24+I44+I63+I82+I101+I120+I140+I159+I177+I197)/(IF(I24=0,0,1)+IF(I44=0,0,1)+IF(I63=0,0,1)+IF(I82=0,0,1)+IF(I101=0,0,1)+IF(I120=0,0,1)+IF(I140=0,0,1)+IF(I159=0,0,1)+IF(I177=0,0,1)+IF(I197=0,0,1))</f>
        <v>174.17</v>
      </c>
      <c r="J198" s="34">
        <f>(J24+J44+J63+J82+J101+J120+J140+J159+J177+J197)/(IF(J24=0,0,1)+IF(J44=0,0,1)+IF(J63=0,0,1)+IF(J82=0,0,1)+IF(J101=0,0,1)+IF(J120=0,0,1)+IF(J140=0,0,1)+IF(J159=0,0,1)+IF(J177=0,0,1)+IF(J197=0,0,1))</f>
        <v>1324.7599999999998</v>
      </c>
      <c r="K198" s="34"/>
      <c r="L198" s="34">
        <f>(L24+L44+L63+L82+L101+L120+L140+L159+L177+L197)/(IF(L24=0,0,1)+IF(L44=0,0,1)+IF(L63=0,0,1)+IF(L82=0,0,1)+IF(L101=0,0,1)+IF(L120=0,0,1)+IF(L140=0,0,1)+IF(L159=0,0,1)+IF(L177=0,0,1)+IF(L197=0,0,1))</f>
        <v>136.55099999999999</v>
      </c>
    </row>
  </sheetData>
  <sortState ref="A84:L84">
    <sortCondition descending="1" ref="D83:D84"/>
  </sortState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8:E198"/>
    <mergeCell ref="C197:D197"/>
    <mergeCell ref="C120:D120"/>
    <mergeCell ref="C140:D140"/>
    <mergeCell ref="C159:D159"/>
    <mergeCell ref="C177:D177"/>
  </mergeCells>
  <phoneticPr fontId="13" type="noConversion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2023-10-11T12:50:41Z</cp:lastPrinted>
  <dcterms:created xsi:type="dcterms:W3CDTF">2022-05-16T14:23:56Z</dcterms:created>
  <dcterms:modified xsi:type="dcterms:W3CDTF">2024-12-07T09:30:32Z</dcterms:modified>
</cp:coreProperties>
</file>